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548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L222" i="1"/>
  <c r="L233" i="1" s="1"/>
  <c r="J222" i="1"/>
  <c r="I222" i="1"/>
  <c r="I233" i="1" s="1"/>
  <c r="H222" i="1"/>
  <c r="G222" i="1"/>
  <c r="G233" i="1" s="1"/>
  <c r="F222" i="1"/>
  <c r="J233" i="1" l="1"/>
  <c r="H233" i="1"/>
  <c r="F233" i="1"/>
  <c r="B43" i="1"/>
  <c r="A43" i="1"/>
  <c r="L42" i="1"/>
  <c r="J42" i="1"/>
  <c r="I42" i="1"/>
  <c r="H42" i="1"/>
  <c r="G42" i="1"/>
  <c r="F42" i="1"/>
  <c r="A33" i="1"/>
  <c r="L32" i="1"/>
  <c r="L43" i="1" s="1"/>
  <c r="J32" i="1"/>
  <c r="I32" i="1"/>
  <c r="I43" i="1" s="1"/>
  <c r="H32" i="1"/>
  <c r="G32" i="1"/>
  <c r="G43" i="1" s="1"/>
  <c r="F32" i="1"/>
  <c r="B214" i="1"/>
  <c r="A214" i="1"/>
  <c r="F43" i="1" l="1"/>
  <c r="H43" i="1"/>
  <c r="J43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A90" i="1"/>
  <c r="L89" i="1"/>
  <c r="L100" i="1" s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A71" i="1"/>
  <c r="L70" i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A52" i="1"/>
  <c r="L51" i="1"/>
  <c r="L62" i="1" s="1"/>
  <c r="J51" i="1"/>
  <c r="I51" i="1"/>
  <c r="I62" i="1" s="1"/>
  <c r="H51" i="1"/>
  <c r="G51" i="1"/>
  <c r="G62" i="1" s="1"/>
  <c r="F51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62" i="1" l="1"/>
  <c r="H62" i="1"/>
  <c r="J62" i="1"/>
  <c r="G81" i="1"/>
  <c r="I81" i="1"/>
  <c r="L81" i="1"/>
  <c r="F100" i="1"/>
  <c r="H100" i="1"/>
  <c r="J100" i="1"/>
  <c r="G119" i="1"/>
  <c r="I119" i="1"/>
  <c r="L119" i="1"/>
  <c r="F234" i="1"/>
  <c r="H234" i="1"/>
  <c r="J234" i="1"/>
  <c r="G234" i="1"/>
  <c r="I234" i="1"/>
  <c r="L234" i="1"/>
</calcChain>
</file>

<file path=xl/sharedStrings.xml><?xml version="1.0" encoding="utf-8"?>
<sst xmlns="http://schemas.openxmlformats.org/spreadsheetml/2006/main" count="451" uniqueCount="164">
  <si>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</si>
  <si>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</si>
  <si>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</si>
  <si>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</si>
  <si>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</si>
  <si>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</si>
  <si>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</si>
  <si>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</si>
  <si>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</si>
  <si>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</si>
  <si>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</si>
  <si>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</si>
  <si>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</si>
  <si>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</si>
  <si>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</si>
  <si>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</si>
  <si>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</si>
  <si>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</si>
  <si>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</si>
  <si>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</si>
  <si>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</si>
  <si>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</si>
  <si>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</si>
  <si>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</si>
  <si>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</si>
  <si>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</si>
  <si>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</si>
  <si>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</si>
  <si>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</si>
  <si>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</si>
  <si>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</si>
  <si>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</si>
  <si>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</si>
  <si>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</si>
  <si>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</si>
  <si>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</si>
  <si>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</si>
  <si>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</si>
  <si>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</si>
  <si>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"Пудемская СОШ"</t>
  </si>
  <si>
    <t>Директор</t>
  </si>
  <si>
    <t>Байбородова А. С.</t>
  </si>
  <si>
    <t>каша гречневая на молоке вязкая</t>
  </si>
  <si>
    <t>У121</t>
  </si>
  <si>
    <t>кофейный напиток</t>
  </si>
  <si>
    <t>У148</t>
  </si>
  <si>
    <t>батон нарезной</t>
  </si>
  <si>
    <t>яблоко</t>
  </si>
  <si>
    <t>салат из свежей капусты</t>
  </si>
  <si>
    <t>У13</t>
  </si>
  <si>
    <t>суп картофельный с макаронными изделиями</t>
  </si>
  <si>
    <t>М140</t>
  </si>
  <si>
    <t>плов из птицы или кролика (бройлер-цыпленок)</t>
  </si>
  <si>
    <t>М492</t>
  </si>
  <si>
    <t>компот из изюма</t>
  </si>
  <si>
    <t>У154</t>
  </si>
  <si>
    <t>хлеб пшеничный</t>
  </si>
  <si>
    <t>хлеб ржано-пшеничный</t>
  </si>
  <si>
    <t>запеканка из творога</t>
  </si>
  <si>
    <t>У106</t>
  </si>
  <si>
    <t>молоко сгущенное</t>
  </si>
  <si>
    <t>чай с сахаром</t>
  </si>
  <si>
    <t>200/8</t>
  </si>
  <si>
    <t>М685</t>
  </si>
  <si>
    <t>груша</t>
  </si>
  <si>
    <t>салат из свеклы с изюмом</t>
  </si>
  <si>
    <t>рассольник ленинградский</t>
  </si>
  <si>
    <t>200/10</t>
  </si>
  <si>
    <t>М132</t>
  </si>
  <si>
    <t>котлета рыбная "Нептун"</t>
  </si>
  <si>
    <t>картофельное пюре</t>
  </si>
  <si>
    <t>У092</t>
  </si>
  <si>
    <t>У088</t>
  </si>
  <si>
    <t>У024</t>
  </si>
  <si>
    <t>компот из свежих яблок</t>
  </si>
  <si>
    <t>М631</t>
  </si>
  <si>
    <t>каша пшенная молочная жидкая</t>
  </si>
  <si>
    <t>У127</t>
  </si>
  <si>
    <t>какао с молоком</t>
  </si>
  <si>
    <t>У149</t>
  </si>
  <si>
    <t>бутерброды с сыром</t>
  </si>
  <si>
    <t>М003</t>
  </si>
  <si>
    <t>салат из моркови с сахаром</t>
  </si>
  <si>
    <t>У007</t>
  </si>
  <si>
    <t>М110</t>
  </si>
  <si>
    <t>борщ с капустой и картофелем</t>
  </si>
  <si>
    <t>котлета "Загадка"</t>
  </si>
  <si>
    <t>У076</t>
  </si>
  <si>
    <t>У097</t>
  </si>
  <si>
    <t>макаронные изделия отварные</t>
  </si>
  <si>
    <t>сок фруктовый</t>
  </si>
  <si>
    <t>омлет натуральный</t>
  </si>
  <si>
    <t>У112</t>
  </si>
  <si>
    <t>чай с лимоном</t>
  </si>
  <si>
    <t>У146</t>
  </si>
  <si>
    <t>банан</t>
  </si>
  <si>
    <t>салат из свежей капусты с яблоками,свеклой,морковью</t>
  </si>
  <si>
    <t>У015</t>
  </si>
  <si>
    <t>суп картофельный с бобовыми</t>
  </si>
  <si>
    <t>М139</t>
  </si>
  <si>
    <t>котлеты, биточки, шницели</t>
  </si>
  <si>
    <t>М451</t>
  </si>
  <si>
    <t>рис отварной</t>
  </si>
  <si>
    <t>М511</t>
  </si>
  <si>
    <t>напиток апельсиновый</t>
  </si>
  <si>
    <t>У157</t>
  </si>
  <si>
    <t>каша манная молочная жидкая</t>
  </si>
  <si>
    <t>У125</t>
  </si>
  <si>
    <t>салат "Степной" из разных овощей</t>
  </si>
  <si>
    <t>М025</t>
  </si>
  <si>
    <t>щи из свежей капусты с картофелем</t>
  </si>
  <si>
    <t>М124</t>
  </si>
  <si>
    <t>фрикадельки "Петушок"</t>
  </si>
  <si>
    <t>У081</t>
  </si>
  <si>
    <t>каша вязкая пшеничная</t>
  </si>
  <si>
    <t>М510</t>
  </si>
  <si>
    <t>компот из плодов или ягод сушеных (курага)</t>
  </si>
  <si>
    <t>М638</t>
  </si>
  <si>
    <t>соус томатный</t>
  </si>
  <si>
    <t>У141</t>
  </si>
  <si>
    <t>макароны с сыром</t>
  </si>
  <si>
    <t>У098</t>
  </si>
  <si>
    <t>винегрет овощной</t>
  </si>
  <si>
    <t>У030</t>
  </si>
  <si>
    <t>агырчи шыд</t>
  </si>
  <si>
    <t>У044</t>
  </si>
  <si>
    <t>котлета "Детская"</t>
  </si>
  <si>
    <t>У075</t>
  </si>
  <si>
    <t>каша рассыпчатая гречневая</t>
  </si>
  <si>
    <t>М508</t>
  </si>
  <si>
    <t>каша ячневая молочная вязкая</t>
  </si>
  <si>
    <t>У123</t>
  </si>
  <si>
    <t>салат картофельный с соленым огурцом</t>
  </si>
  <si>
    <t>У029</t>
  </si>
  <si>
    <t>суп крестьянский с крупой</t>
  </si>
  <si>
    <t>М134</t>
  </si>
  <si>
    <t>котлеты рубленые из бройлеров-цыплят</t>
  </si>
  <si>
    <t>М499</t>
  </si>
  <si>
    <t>компот из смеси сухофруктов</t>
  </si>
  <si>
    <t>У153</t>
  </si>
  <si>
    <t>каша "Дружба" вязкая</t>
  </si>
  <si>
    <t>У119</t>
  </si>
  <si>
    <t>суп-лапша домашняя</t>
  </si>
  <si>
    <t>М148</t>
  </si>
  <si>
    <t>тефтели (1 вариант)</t>
  </si>
  <si>
    <t>100/50</t>
  </si>
  <si>
    <t>М461</t>
  </si>
  <si>
    <t>каша овсянная "Геркулес" жидкая</t>
  </si>
  <si>
    <t>У129</t>
  </si>
  <si>
    <t>У013</t>
  </si>
  <si>
    <t>лапшевник с творогом</t>
  </si>
  <si>
    <t>У108</t>
  </si>
  <si>
    <t>колбаска "Витаминка"</t>
  </si>
  <si>
    <t>У082</t>
  </si>
  <si>
    <t>каша рассыпчатая ячневая</t>
  </si>
  <si>
    <t>каша рисовая молочная жидкая</t>
  </si>
  <si>
    <t>У130</t>
  </si>
  <si>
    <t>бутерброды с джемом или повидлом</t>
  </si>
  <si>
    <t>М002</t>
  </si>
  <si>
    <t>суп картофельный с крупой (перловой)</t>
  </si>
  <si>
    <t>М138</t>
  </si>
  <si>
    <t>М097</t>
  </si>
  <si>
    <t>компот из чернослива, кураги, изюма</t>
  </si>
  <si>
    <t>У155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</si>
</sst>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3"/>
  <sheetViews>
    <sheetView tabSelected="1" zoomScale="90" zoomScaleNormal="90" workbookViewId="0">
      <pane xSplit="4" ySplit="5" topLeftCell="E196" activePane="bottomRight" state="frozen"/>
      <selection pane="topRight" activeCell="E1" sqref="E1"/>
      <selection pane="bottomLeft" activeCell="A6" sqref="A6"/>
      <selection pane="bottomRight" activeCell="L200" sqref="L20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155</v>
      </c>
      <c r="G6" s="40">
        <v>4.6500000000000004</v>
      </c>
      <c r="H6" s="40">
        <v>7.29</v>
      </c>
      <c r="I6" s="40">
        <v>22.03</v>
      </c>
      <c r="J6" s="40">
        <v>178</v>
      </c>
      <c r="K6" s="41" t="s">
        <v>43</v>
      </c>
      <c r="L6" s="40">
        <v>10.63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2.7</v>
      </c>
      <c r="H8" s="43">
        <v>2.8</v>
      </c>
      <c r="I8" s="43">
        <v>10.42</v>
      </c>
      <c r="J8" s="43">
        <v>105</v>
      </c>
      <c r="K8" s="44" t="s">
        <v>45</v>
      </c>
      <c r="L8" s="43">
        <v>7.65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50</v>
      </c>
      <c r="G9" s="43">
        <v>4.45</v>
      </c>
      <c r="H9" s="43">
        <v>0.85</v>
      </c>
      <c r="I9" s="43">
        <v>28.5</v>
      </c>
      <c r="J9" s="43">
        <v>138</v>
      </c>
      <c r="K9" s="44"/>
      <c r="L9" s="43">
        <v>4.95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12.200000000000001</v>
      </c>
      <c r="H13" s="19">
        <f t="shared" si="0"/>
        <v>11.34</v>
      </c>
      <c r="I13" s="19">
        <f t="shared" si="0"/>
        <v>70.75</v>
      </c>
      <c r="J13" s="19">
        <f t="shared" si="0"/>
        <v>468</v>
      </c>
      <c r="K13" s="25"/>
      <c r="L13" s="19">
        <f t="shared" ref="L13" si="1">SUM(L6:L12)</f>
        <v>35.230000000000004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>
        <v>60</v>
      </c>
      <c r="G14" s="43">
        <v>0.72</v>
      </c>
      <c r="H14" s="43">
        <v>2.94</v>
      </c>
      <c r="I14" s="43">
        <v>5.0999999999999996</v>
      </c>
      <c r="J14" s="43">
        <v>46</v>
      </c>
      <c r="K14" s="44" t="s">
        <v>49</v>
      </c>
      <c r="L14" s="43">
        <v>1.52</v>
      </c>
    </row>
    <row r="15" spans="1:12" ht="15" x14ac:dyDescent="0.25">
      <c r="A15" s="23"/>
      <c r="B15" s="15"/>
      <c r="C15" s="11"/>
      <c r="D15" s="7" t="s">
        <v>27</v>
      </c>
      <c r="E15" s="42" t="s">
        <v>50</v>
      </c>
      <c r="F15" s="43">
        <v>200</v>
      </c>
      <c r="G15" s="43">
        <v>2.3199999999999998</v>
      </c>
      <c r="H15" s="43">
        <v>2</v>
      </c>
      <c r="I15" s="43">
        <v>16.8</v>
      </c>
      <c r="J15" s="43">
        <v>96</v>
      </c>
      <c r="K15" s="44" t="s">
        <v>51</v>
      </c>
      <c r="L15" s="43">
        <v>11.49</v>
      </c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180</v>
      </c>
      <c r="G16" s="43">
        <v>14.58</v>
      </c>
      <c r="H16" s="43">
        <v>14.22</v>
      </c>
      <c r="I16" s="43">
        <v>32.58</v>
      </c>
      <c r="J16" s="43">
        <v>322</v>
      </c>
      <c r="K16" s="44" t="s">
        <v>53</v>
      </c>
      <c r="L16" s="43">
        <v>43.05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0.4</v>
      </c>
      <c r="H18" s="43"/>
      <c r="I18" s="43">
        <v>19.420000000000002</v>
      </c>
      <c r="J18" s="43">
        <v>74</v>
      </c>
      <c r="K18" s="44" t="s">
        <v>55</v>
      </c>
      <c r="L18" s="43">
        <v>5.32</v>
      </c>
    </row>
    <row r="19" spans="1:12" ht="15" x14ac:dyDescent="0.25">
      <c r="A19" s="23"/>
      <c r="B19" s="15"/>
      <c r="C19" s="11"/>
      <c r="D19" s="7" t="s">
        <v>31</v>
      </c>
      <c r="E19" s="42" t="s">
        <v>56</v>
      </c>
      <c r="F19" s="43">
        <v>30</v>
      </c>
      <c r="G19" s="43">
        <v>2.5499999999999998</v>
      </c>
      <c r="H19" s="43">
        <v>0.48</v>
      </c>
      <c r="I19" s="43">
        <v>11.1</v>
      </c>
      <c r="J19" s="43">
        <v>59</v>
      </c>
      <c r="K19" s="44"/>
      <c r="L19" s="43">
        <v>2.2799999999999998</v>
      </c>
    </row>
    <row r="20" spans="1:12" ht="15" x14ac:dyDescent="0.25">
      <c r="A20" s="23"/>
      <c r="B20" s="15"/>
      <c r="C20" s="11"/>
      <c r="D20" s="7" t="s">
        <v>32</v>
      </c>
      <c r="E20" s="42" t="s">
        <v>57</v>
      </c>
      <c r="F20" s="43">
        <v>30</v>
      </c>
      <c r="G20" s="43">
        <v>2.31</v>
      </c>
      <c r="H20" s="43">
        <v>0.42</v>
      </c>
      <c r="I20" s="43">
        <v>11.22</v>
      </c>
      <c r="J20" s="43">
        <v>58</v>
      </c>
      <c r="K20" s="44"/>
      <c r="L20" s="43">
        <v>1.83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22.88</v>
      </c>
      <c r="H23" s="19">
        <f t="shared" si="2"/>
        <v>20.060000000000002</v>
      </c>
      <c r="I23" s="19">
        <f t="shared" si="2"/>
        <v>96.22</v>
      </c>
      <c r="J23" s="19">
        <f t="shared" si="2"/>
        <v>655</v>
      </c>
      <c r="K23" s="25"/>
      <c r="L23" s="19">
        <f t="shared" ref="L23" si="3">SUM(L14:L22)</f>
        <v>65.489999999999995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1205</v>
      </c>
      <c r="G24" s="32">
        <f>G13+G23</f>
        <v>35.08</v>
      </c>
      <c r="H24" s="32">
        <f>H13+H23</f>
        <v>31.400000000000002</v>
      </c>
      <c r="I24" s="32">
        <f>I13+I23</f>
        <v>166.97</v>
      </c>
      <c r="J24" s="32">
        <f>J13+J23</f>
        <v>1123</v>
      </c>
      <c r="K24" s="32"/>
      <c r="L24" s="32">
        <f>L13+L23</f>
        <v>100.72</v>
      </c>
    </row>
    <row r="25" spans="1:12" ht="15" x14ac:dyDescent="0.25">
      <c r="A25" s="20">
        <v>1</v>
      </c>
      <c r="B25" s="21">
        <v>2</v>
      </c>
      <c r="C25" s="22" t="s">
        <v>20</v>
      </c>
      <c r="D25" s="5" t="s">
        <v>21</v>
      </c>
      <c r="E25" s="39" t="s">
        <v>58</v>
      </c>
      <c r="F25" s="40">
        <v>150</v>
      </c>
      <c r="G25" s="40">
        <v>25.65</v>
      </c>
      <c r="H25" s="40">
        <v>18.3</v>
      </c>
      <c r="I25" s="40">
        <v>21.25</v>
      </c>
      <c r="J25" s="40">
        <v>358</v>
      </c>
      <c r="K25" s="41" t="s">
        <v>59</v>
      </c>
      <c r="L25" s="40">
        <v>40.56</v>
      </c>
    </row>
    <row r="26" spans="1:12" ht="15" x14ac:dyDescent="0.25">
      <c r="A26" s="23"/>
      <c r="B26" s="15"/>
      <c r="C26" s="11"/>
      <c r="D26" s="6"/>
      <c r="E26" s="42" t="s">
        <v>60</v>
      </c>
      <c r="F26" s="43">
        <v>20</v>
      </c>
      <c r="G26" s="43">
        <v>1.44</v>
      </c>
      <c r="H26" s="43">
        <v>1.7</v>
      </c>
      <c r="I26" s="43">
        <v>11.1</v>
      </c>
      <c r="J26" s="43">
        <v>66</v>
      </c>
      <c r="K26" s="44"/>
      <c r="L26" s="43">
        <v>4.8</v>
      </c>
    </row>
    <row r="27" spans="1:12" ht="15" x14ac:dyDescent="0.25">
      <c r="A27" s="23"/>
      <c r="B27" s="15"/>
      <c r="C27" s="11"/>
      <c r="D27" s="7" t="s">
        <v>22</v>
      </c>
      <c r="E27" s="42" t="s">
        <v>61</v>
      </c>
      <c r="F27" s="43" t="s">
        <v>62</v>
      </c>
      <c r="G27" s="43">
        <v>0.2</v>
      </c>
      <c r="H27" s="43"/>
      <c r="I27" s="43">
        <v>8.01</v>
      </c>
      <c r="J27" s="43">
        <v>30</v>
      </c>
      <c r="K27" s="44" t="s">
        <v>63</v>
      </c>
      <c r="L27" s="43">
        <v>1.41</v>
      </c>
    </row>
    <row r="28" spans="1:12" ht="15" x14ac:dyDescent="0.25">
      <c r="A28" s="23"/>
      <c r="B28" s="15"/>
      <c r="C28" s="11"/>
      <c r="D28" s="7" t="s">
        <v>23</v>
      </c>
      <c r="E28" s="42" t="s">
        <v>46</v>
      </c>
      <c r="F28" s="43">
        <v>50</v>
      </c>
      <c r="G28" s="43">
        <v>4.45</v>
      </c>
      <c r="H28" s="43">
        <v>0.85</v>
      </c>
      <c r="I28" s="43">
        <v>28.5</v>
      </c>
      <c r="J28" s="43">
        <v>138</v>
      </c>
      <c r="K28" s="44"/>
      <c r="L28" s="43">
        <v>4.95</v>
      </c>
    </row>
    <row r="29" spans="1:12" ht="15" x14ac:dyDescent="0.25">
      <c r="A29" s="23"/>
      <c r="B29" s="15"/>
      <c r="C29" s="11"/>
      <c r="D29" s="7" t="s">
        <v>24</v>
      </c>
      <c r="E29" s="42" t="s">
        <v>64</v>
      </c>
      <c r="F29" s="43">
        <v>100</v>
      </c>
      <c r="G29" s="43">
        <v>0.4</v>
      </c>
      <c r="H29" s="43">
        <v>0.3</v>
      </c>
      <c r="I29" s="43">
        <v>10.3</v>
      </c>
      <c r="J29" s="43">
        <v>47</v>
      </c>
      <c r="K29" s="44"/>
      <c r="L29" s="43">
        <v>20</v>
      </c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7"/>
      <c r="C32" s="8"/>
      <c r="D32" s="18" t="s">
        <v>33</v>
      </c>
      <c r="E32" s="9"/>
      <c r="F32" s="19">
        <f>SUM(F25:F31)</f>
        <v>320</v>
      </c>
      <c r="G32" s="19">
        <f t="shared" ref="G32:J32" si="4">SUM(G25:G31)</f>
        <v>32.14</v>
      </c>
      <c r="H32" s="19">
        <f t="shared" si="4"/>
        <v>21.150000000000002</v>
      </c>
      <c r="I32" s="19">
        <f t="shared" si="4"/>
        <v>79.16</v>
      </c>
      <c r="J32" s="19">
        <f t="shared" si="4"/>
        <v>639</v>
      </c>
      <c r="K32" s="25"/>
      <c r="L32" s="19">
        <f t="shared" ref="L32" si="5">SUM(L25:L31)</f>
        <v>71.72</v>
      </c>
    </row>
    <row r="33" spans="1:12" ht="15" x14ac:dyDescent="0.25">
      <c r="A33" s="26">
        <f>A25</f>
        <v>1</v>
      </c>
      <c r="B33" s="13">
        <v>2</v>
      </c>
      <c r="C33" s="10" t="s">
        <v>25</v>
      </c>
      <c r="D33" s="7" t="s">
        <v>26</v>
      </c>
      <c r="E33" s="42" t="s">
        <v>65</v>
      </c>
      <c r="F33" s="43">
        <v>60</v>
      </c>
      <c r="G33" s="43">
        <v>0.84</v>
      </c>
      <c r="H33" s="43">
        <v>3</v>
      </c>
      <c r="I33" s="43">
        <v>11.22</v>
      </c>
      <c r="J33" s="43">
        <v>67</v>
      </c>
      <c r="K33" s="44" t="s">
        <v>73</v>
      </c>
      <c r="L33" s="43">
        <v>1.55</v>
      </c>
    </row>
    <row r="34" spans="1:12" ht="15" x14ac:dyDescent="0.25">
      <c r="A34" s="23"/>
      <c r="B34" s="15"/>
      <c r="C34" s="11"/>
      <c r="D34" s="7" t="s">
        <v>27</v>
      </c>
      <c r="E34" s="42" t="s">
        <v>66</v>
      </c>
      <c r="F34" s="43" t="s">
        <v>67</v>
      </c>
      <c r="G34" s="43">
        <v>2.7</v>
      </c>
      <c r="H34" s="43">
        <v>5.6</v>
      </c>
      <c r="I34" s="43">
        <v>16.38</v>
      </c>
      <c r="J34" s="43">
        <v>129</v>
      </c>
      <c r="K34" s="44" t="s">
        <v>68</v>
      </c>
      <c r="L34" s="43">
        <v>17</v>
      </c>
    </row>
    <row r="35" spans="1:12" ht="15" x14ac:dyDescent="0.25">
      <c r="A35" s="23"/>
      <c r="B35" s="15"/>
      <c r="C35" s="11"/>
      <c r="D35" s="7" t="s">
        <v>28</v>
      </c>
      <c r="E35" s="42" t="s">
        <v>69</v>
      </c>
      <c r="F35" s="43">
        <v>90</v>
      </c>
      <c r="G35" s="43">
        <v>11.52</v>
      </c>
      <c r="H35" s="43">
        <v>12.24</v>
      </c>
      <c r="I35" s="43">
        <v>8.91</v>
      </c>
      <c r="J35" s="43">
        <v>186</v>
      </c>
      <c r="K35" s="44" t="s">
        <v>72</v>
      </c>
      <c r="L35" s="43">
        <v>28.9</v>
      </c>
    </row>
    <row r="36" spans="1:12" ht="15" x14ac:dyDescent="0.25">
      <c r="A36" s="23"/>
      <c r="B36" s="15"/>
      <c r="C36" s="11"/>
      <c r="D36" s="7" t="s">
        <v>29</v>
      </c>
      <c r="E36" s="42" t="s">
        <v>70</v>
      </c>
      <c r="F36" s="43">
        <v>150</v>
      </c>
      <c r="G36" s="43">
        <v>3.15</v>
      </c>
      <c r="H36" s="43">
        <v>6.7</v>
      </c>
      <c r="I36" s="43">
        <v>21.9</v>
      </c>
      <c r="J36" s="43">
        <v>164</v>
      </c>
      <c r="K36" s="44" t="s">
        <v>71</v>
      </c>
      <c r="L36" s="43">
        <v>5.7</v>
      </c>
    </row>
    <row r="37" spans="1:12" ht="15" x14ac:dyDescent="0.25">
      <c r="A37" s="23"/>
      <c r="B37" s="15"/>
      <c r="C37" s="11"/>
      <c r="D37" s="7" t="s">
        <v>30</v>
      </c>
      <c r="E37" s="42" t="s">
        <v>74</v>
      </c>
      <c r="F37" s="43">
        <v>200</v>
      </c>
      <c r="G37" s="43">
        <v>0.2</v>
      </c>
      <c r="H37" s="43"/>
      <c r="I37" s="43">
        <v>25.82</v>
      </c>
      <c r="J37" s="43">
        <v>102</v>
      </c>
      <c r="K37" s="44" t="s">
        <v>75</v>
      </c>
      <c r="L37" s="43">
        <v>6.84</v>
      </c>
    </row>
    <row r="38" spans="1:12" ht="15" x14ac:dyDescent="0.25">
      <c r="A38" s="23"/>
      <c r="B38" s="15"/>
      <c r="C38" s="11"/>
      <c r="D38" s="7" t="s">
        <v>31</v>
      </c>
      <c r="E38" s="42" t="s">
        <v>56</v>
      </c>
      <c r="F38" s="43">
        <v>30</v>
      </c>
      <c r="G38" s="43">
        <v>2.5499999999999998</v>
      </c>
      <c r="H38" s="43">
        <v>0.48</v>
      </c>
      <c r="I38" s="43">
        <v>11.1</v>
      </c>
      <c r="J38" s="43">
        <v>59</v>
      </c>
      <c r="K38" s="44"/>
      <c r="L38" s="43">
        <v>2.2799999999999998</v>
      </c>
    </row>
    <row r="39" spans="1:12" ht="15" x14ac:dyDescent="0.25">
      <c r="A39" s="23"/>
      <c r="B39" s="15"/>
      <c r="C39" s="11"/>
      <c r="D39" s="7" t="s">
        <v>32</v>
      </c>
      <c r="E39" s="42" t="s">
        <v>57</v>
      </c>
      <c r="F39" s="43">
        <v>30</v>
      </c>
      <c r="G39" s="43">
        <v>2.31</v>
      </c>
      <c r="H39" s="43">
        <v>0.42</v>
      </c>
      <c r="I39" s="43">
        <v>11.22</v>
      </c>
      <c r="J39" s="43">
        <v>58</v>
      </c>
      <c r="K39" s="44"/>
      <c r="L39" s="43">
        <v>1.83</v>
      </c>
    </row>
    <row r="40" spans="1:12" ht="15" x14ac:dyDescent="0.25">
      <c r="A40" s="23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4"/>
      <c r="B42" s="17"/>
      <c r="C42" s="8"/>
      <c r="D42" s="18" t="s">
        <v>33</v>
      </c>
      <c r="E42" s="9"/>
      <c r="F42" s="19">
        <f>SUM(F33:F41)</f>
        <v>560</v>
      </c>
      <c r="G42" s="19">
        <f t="shared" ref="G42:J42" si="6">SUM(G33:G41)</f>
        <v>23.269999999999996</v>
      </c>
      <c r="H42" s="19">
        <f t="shared" si="6"/>
        <v>28.44</v>
      </c>
      <c r="I42" s="19">
        <f t="shared" si="6"/>
        <v>106.55</v>
      </c>
      <c r="J42" s="19">
        <f t="shared" si="6"/>
        <v>765</v>
      </c>
      <c r="K42" s="25"/>
      <c r="L42" s="19">
        <f t="shared" ref="L42" si="7">SUM(L33:L41)</f>
        <v>64.100000000000009</v>
      </c>
    </row>
    <row r="43" spans="1:12" ht="15.75" thickBot="1" x14ac:dyDescent="0.25">
      <c r="A43" s="29">
        <f>A25</f>
        <v>1</v>
      </c>
      <c r="B43" s="30">
        <f>B25</f>
        <v>2</v>
      </c>
      <c r="C43" s="51" t="s">
        <v>4</v>
      </c>
      <c r="D43" s="52"/>
      <c r="E43" s="31"/>
      <c r="F43" s="32">
        <f>F32+F42</f>
        <v>880</v>
      </c>
      <c r="G43" s="32">
        <f>G32+G42</f>
        <v>55.41</v>
      </c>
      <c r="H43" s="32">
        <f>H32+H42</f>
        <v>49.59</v>
      </c>
      <c r="I43" s="32">
        <f>I32+I42</f>
        <v>185.70999999999998</v>
      </c>
      <c r="J43" s="32">
        <f>J32+J42</f>
        <v>1404</v>
      </c>
      <c r="K43" s="32"/>
      <c r="L43" s="32">
        <f>L32+L42</f>
        <v>135.82</v>
      </c>
    </row>
    <row r="44" spans="1:12" ht="15" x14ac:dyDescent="0.25">
      <c r="A44" s="14">
        <v>1</v>
      </c>
      <c r="B44" s="15">
        <v>3</v>
      </c>
      <c r="C44" s="22" t="s">
        <v>20</v>
      </c>
      <c r="D44" s="5" t="s">
        <v>21</v>
      </c>
      <c r="E44" s="39" t="s">
        <v>76</v>
      </c>
      <c r="F44" s="40">
        <v>205</v>
      </c>
      <c r="G44" s="40">
        <v>7</v>
      </c>
      <c r="H44" s="40">
        <v>13.93</v>
      </c>
      <c r="I44" s="40">
        <v>30.58</v>
      </c>
      <c r="J44" s="40">
        <v>271</v>
      </c>
      <c r="K44" s="41" t="s">
        <v>77</v>
      </c>
      <c r="L44" s="40">
        <v>10.48</v>
      </c>
    </row>
    <row r="45" spans="1:12" ht="15" x14ac:dyDescent="0.25">
      <c r="A45" s="14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14"/>
      <c r="B46" s="15"/>
      <c r="C46" s="11"/>
      <c r="D46" s="7" t="s">
        <v>22</v>
      </c>
      <c r="E46" s="42" t="s">
        <v>78</v>
      </c>
      <c r="F46" s="43">
        <v>200</v>
      </c>
      <c r="G46" s="43">
        <v>4.9000000000000004</v>
      </c>
      <c r="H46" s="43">
        <v>5</v>
      </c>
      <c r="I46" s="43">
        <v>20.52</v>
      </c>
      <c r="J46" s="43">
        <v>142</v>
      </c>
      <c r="K46" s="44" t="s">
        <v>79</v>
      </c>
      <c r="L46" s="43">
        <v>9.4499999999999993</v>
      </c>
    </row>
    <row r="47" spans="1:12" ht="15" x14ac:dyDescent="0.25">
      <c r="A47" s="14"/>
      <c r="B47" s="15"/>
      <c r="C47" s="11"/>
      <c r="D47" s="7" t="s">
        <v>23</v>
      </c>
      <c r="E47" s="42" t="s">
        <v>80</v>
      </c>
      <c r="F47" s="43">
        <v>35</v>
      </c>
      <c r="G47" s="43">
        <v>4.7</v>
      </c>
      <c r="H47" s="43">
        <v>7.9</v>
      </c>
      <c r="I47" s="43">
        <v>7.3</v>
      </c>
      <c r="J47" s="43">
        <v>123</v>
      </c>
      <c r="K47" s="44" t="s">
        <v>81</v>
      </c>
      <c r="L47" s="43">
        <v>12.42</v>
      </c>
    </row>
    <row r="48" spans="1:12" ht="15" x14ac:dyDescent="0.25">
      <c r="A48" s="14"/>
      <c r="B48" s="15"/>
      <c r="C48" s="11"/>
      <c r="D48" s="7" t="s">
        <v>24</v>
      </c>
      <c r="E48" s="42" t="s">
        <v>47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/>
      <c r="L48" s="43">
        <v>12</v>
      </c>
    </row>
    <row r="49" spans="1:12" ht="15" x14ac:dyDescent="0.25">
      <c r="A49" s="14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6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8">SUM(G44:G50)</f>
        <v>17</v>
      </c>
      <c r="H51" s="19">
        <f t="shared" ref="H51" si="9">SUM(H44:H50)</f>
        <v>27.229999999999997</v>
      </c>
      <c r="I51" s="19">
        <f t="shared" ref="I51" si="10">SUM(I44:I50)</f>
        <v>68.199999999999989</v>
      </c>
      <c r="J51" s="19">
        <f t="shared" ref="J51:L51" si="11">SUM(J44:J50)</f>
        <v>583</v>
      </c>
      <c r="K51" s="25"/>
      <c r="L51" s="19">
        <f t="shared" si="11"/>
        <v>44.35</v>
      </c>
    </row>
    <row r="52" spans="1:12" ht="15" x14ac:dyDescent="0.25">
      <c r="A52" s="13">
        <f>A44</f>
        <v>1</v>
      </c>
      <c r="B52" s="13">
        <v>3</v>
      </c>
      <c r="C52" s="10" t="s">
        <v>25</v>
      </c>
      <c r="D52" s="7" t="s">
        <v>26</v>
      </c>
      <c r="E52" s="42" t="s">
        <v>82</v>
      </c>
      <c r="F52" s="43">
        <v>60</v>
      </c>
      <c r="G52" s="43">
        <v>0.9</v>
      </c>
      <c r="H52" s="43">
        <v>2.4</v>
      </c>
      <c r="I52" s="43">
        <v>3.61</v>
      </c>
      <c r="J52" s="43">
        <v>40</v>
      </c>
      <c r="K52" s="44" t="s">
        <v>83</v>
      </c>
      <c r="L52" s="43">
        <v>1.1499999999999999</v>
      </c>
    </row>
    <row r="53" spans="1:12" ht="15" x14ac:dyDescent="0.25">
      <c r="A53" s="14"/>
      <c r="B53" s="15"/>
      <c r="C53" s="11"/>
      <c r="D53" s="7" t="s">
        <v>27</v>
      </c>
      <c r="E53" s="42" t="s">
        <v>85</v>
      </c>
      <c r="F53" s="43" t="s">
        <v>67</v>
      </c>
      <c r="G53" s="43">
        <v>1.9</v>
      </c>
      <c r="H53" s="43">
        <v>6.15</v>
      </c>
      <c r="I53" s="43">
        <v>10.72</v>
      </c>
      <c r="J53" s="43">
        <v>106</v>
      </c>
      <c r="K53" s="44" t="s">
        <v>84</v>
      </c>
      <c r="L53" s="43">
        <v>9.08</v>
      </c>
    </row>
    <row r="54" spans="1:12" ht="15" x14ac:dyDescent="0.25">
      <c r="A54" s="14"/>
      <c r="B54" s="15"/>
      <c r="C54" s="11"/>
      <c r="D54" s="7" t="s">
        <v>28</v>
      </c>
      <c r="E54" s="42" t="s">
        <v>86</v>
      </c>
      <c r="F54" s="43">
        <v>90</v>
      </c>
      <c r="G54" s="43">
        <v>12.51</v>
      </c>
      <c r="H54" s="43">
        <v>9.09</v>
      </c>
      <c r="I54" s="43">
        <v>10.62</v>
      </c>
      <c r="J54" s="43">
        <v>167</v>
      </c>
      <c r="K54" s="44" t="s">
        <v>87</v>
      </c>
      <c r="L54" s="43">
        <v>29.45</v>
      </c>
    </row>
    <row r="55" spans="1:12" ht="15" x14ac:dyDescent="0.25">
      <c r="A55" s="14"/>
      <c r="B55" s="15"/>
      <c r="C55" s="11"/>
      <c r="D55" s="7" t="s">
        <v>29</v>
      </c>
      <c r="E55" s="42" t="s">
        <v>89</v>
      </c>
      <c r="F55" s="43">
        <v>150</v>
      </c>
      <c r="G55" s="43">
        <v>5.25</v>
      </c>
      <c r="H55" s="43">
        <v>6.15</v>
      </c>
      <c r="I55" s="43">
        <v>35.25</v>
      </c>
      <c r="J55" s="43">
        <v>221</v>
      </c>
      <c r="K55" s="44" t="s">
        <v>88</v>
      </c>
      <c r="L55" s="43">
        <v>3.89</v>
      </c>
    </row>
    <row r="56" spans="1:12" ht="15" x14ac:dyDescent="0.25">
      <c r="A56" s="14"/>
      <c r="B56" s="15"/>
      <c r="C56" s="11"/>
      <c r="D56" s="7" t="s">
        <v>30</v>
      </c>
      <c r="E56" s="42" t="s">
        <v>90</v>
      </c>
      <c r="F56" s="43">
        <v>200</v>
      </c>
      <c r="G56" s="43">
        <v>1</v>
      </c>
      <c r="H56" s="43">
        <v>0.2</v>
      </c>
      <c r="I56" s="43">
        <v>20.2</v>
      </c>
      <c r="J56" s="43">
        <v>92</v>
      </c>
      <c r="K56" s="44"/>
      <c r="L56" s="43">
        <v>12</v>
      </c>
    </row>
    <row r="57" spans="1:12" ht="15" x14ac:dyDescent="0.25">
      <c r="A57" s="14"/>
      <c r="B57" s="15"/>
      <c r="C57" s="11"/>
      <c r="D57" s="7" t="s">
        <v>31</v>
      </c>
      <c r="E57" s="42" t="s">
        <v>56</v>
      </c>
      <c r="F57" s="43">
        <v>30</v>
      </c>
      <c r="G57" s="43">
        <v>2.5499999999999998</v>
      </c>
      <c r="H57" s="43">
        <v>0.48</v>
      </c>
      <c r="I57" s="43">
        <v>11.1</v>
      </c>
      <c r="J57" s="43">
        <v>59</v>
      </c>
      <c r="K57" s="44"/>
      <c r="L57" s="43">
        <v>2.2799999999999998</v>
      </c>
    </row>
    <row r="58" spans="1:12" ht="15" x14ac:dyDescent="0.25">
      <c r="A58" s="14"/>
      <c r="B58" s="15"/>
      <c r="C58" s="11"/>
      <c r="D58" s="7" t="s">
        <v>32</v>
      </c>
      <c r="E58" s="42" t="s">
        <v>57</v>
      </c>
      <c r="F58" s="43">
        <v>30</v>
      </c>
      <c r="G58" s="43">
        <v>2.31</v>
      </c>
      <c r="H58" s="43">
        <v>0.42</v>
      </c>
      <c r="I58" s="43">
        <v>11.22</v>
      </c>
      <c r="J58" s="43">
        <v>58</v>
      </c>
      <c r="K58" s="44"/>
      <c r="L58" s="43">
        <v>1.83</v>
      </c>
    </row>
    <row r="59" spans="1:12" ht="15" x14ac:dyDescent="0.25">
      <c r="A59" s="14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14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16"/>
      <c r="B61" s="17"/>
      <c r="C61" s="8"/>
      <c r="D61" s="18" t="s">
        <v>33</v>
      </c>
      <c r="E61" s="9"/>
      <c r="F61" s="19">
        <f>SUM(F52:F60)</f>
        <v>560</v>
      </c>
      <c r="G61" s="19">
        <f t="shared" ref="G61" si="12">SUM(G52:G60)</f>
        <v>26.419999999999998</v>
      </c>
      <c r="H61" s="19">
        <f t="shared" ref="H61" si="13">SUM(H52:H60)</f>
        <v>24.89</v>
      </c>
      <c r="I61" s="19">
        <f t="shared" ref="I61" si="14">SUM(I52:I60)</f>
        <v>102.72</v>
      </c>
      <c r="J61" s="19">
        <f t="shared" ref="J61:L61" si="15">SUM(J52:J60)</f>
        <v>743</v>
      </c>
      <c r="K61" s="25"/>
      <c r="L61" s="19">
        <f t="shared" si="15"/>
        <v>59.68</v>
      </c>
    </row>
    <row r="62" spans="1:12" ht="15.75" customHeight="1" x14ac:dyDescent="0.2">
      <c r="A62" s="33">
        <f>A44</f>
        <v>1</v>
      </c>
      <c r="B62" s="33">
        <f>B44</f>
        <v>3</v>
      </c>
      <c r="C62" s="51" t="s">
        <v>4</v>
      </c>
      <c r="D62" s="52"/>
      <c r="E62" s="31"/>
      <c r="F62" s="32">
        <f>F51+F61</f>
        <v>1100</v>
      </c>
      <c r="G62" s="32">
        <f t="shared" ref="G62" si="16">G51+G61</f>
        <v>43.42</v>
      </c>
      <c r="H62" s="32">
        <f t="shared" ref="H62" si="17">H51+H61</f>
        <v>52.12</v>
      </c>
      <c r="I62" s="32">
        <f t="shared" ref="I62" si="18">I51+I61</f>
        <v>170.92</v>
      </c>
      <c r="J62" s="32">
        <f t="shared" ref="J62:L62" si="19">J51+J61</f>
        <v>1326</v>
      </c>
      <c r="K62" s="32"/>
      <c r="L62" s="32">
        <f t="shared" si="19"/>
        <v>104.03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91</v>
      </c>
      <c r="F63" s="40">
        <v>150</v>
      </c>
      <c r="G63" s="40">
        <v>15</v>
      </c>
      <c r="H63" s="40">
        <v>25.05</v>
      </c>
      <c r="I63" s="40">
        <v>2.85</v>
      </c>
      <c r="J63" s="40">
        <v>299</v>
      </c>
      <c r="K63" s="41" t="s">
        <v>92</v>
      </c>
      <c r="L63" s="40">
        <v>22.05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93</v>
      </c>
      <c r="F65" s="43">
        <v>200</v>
      </c>
      <c r="G65" s="43">
        <v>0.3</v>
      </c>
      <c r="H65" s="43"/>
      <c r="I65" s="43">
        <v>6.22</v>
      </c>
      <c r="J65" s="43">
        <v>24</v>
      </c>
      <c r="K65" s="44" t="s">
        <v>94</v>
      </c>
      <c r="L65" s="43">
        <v>2.83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50</v>
      </c>
      <c r="G66" s="43">
        <v>4.45</v>
      </c>
      <c r="H66" s="43">
        <v>0.85</v>
      </c>
      <c r="I66" s="43">
        <v>28.5</v>
      </c>
      <c r="J66" s="43">
        <v>138</v>
      </c>
      <c r="K66" s="44"/>
      <c r="L66" s="43">
        <v>4.95</v>
      </c>
    </row>
    <row r="67" spans="1:12" ht="15" x14ac:dyDescent="0.25">
      <c r="A67" s="23"/>
      <c r="B67" s="15"/>
      <c r="C67" s="11"/>
      <c r="D67" s="7" t="s">
        <v>24</v>
      </c>
      <c r="E67" s="42" t="s">
        <v>95</v>
      </c>
      <c r="F67" s="43">
        <v>100</v>
      </c>
      <c r="G67" s="43">
        <v>1.5</v>
      </c>
      <c r="H67" s="43">
        <v>0.5</v>
      </c>
      <c r="I67" s="43">
        <v>25</v>
      </c>
      <c r="J67" s="43">
        <v>96</v>
      </c>
      <c r="K67" s="44"/>
      <c r="L67" s="43">
        <v>18.2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0">SUM(G63:G69)</f>
        <v>21.25</v>
      </c>
      <c r="H70" s="19">
        <f t="shared" ref="H70" si="21">SUM(H63:H69)</f>
        <v>26.400000000000002</v>
      </c>
      <c r="I70" s="19">
        <f t="shared" ref="I70" si="22">SUM(I63:I69)</f>
        <v>62.57</v>
      </c>
      <c r="J70" s="19">
        <f t="shared" ref="J70:L70" si="23">SUM(J63:J69)</f>
        <v>557</v>
      </c>
      <c r="K70" s="25"/>
      <c r="L70" s="19">
        <f t="shared" si="23"/>
        <v>48.03</v>
      </c>
    </row>
    <row r="71" spans="1:12" ht="15" x14ac:dyDescent="0.25">
      <c r="A71" s="26">
        <f>A63</f>
        <v>1</v>
      </c>
      <c r="B71" s="13">
        <v>4</v>
      </c>
      <c r="C71" s="10" t="s">
        <v>25</v>
      </c>
      <c r="D71" s="7" t="s">
        <v>26</v>
      </c>
      <c r="E71" s="42" t="s">
        <v>96</v>
      </c>
      <c r="F71" s="43">
        <v>60</v>
      </c>
      <c r="G71" s="43">
        <v>1.02</v>
      </c>
      <c r="H71" s="43">
        <v>1.8</v>
      </c>
      <c r="I71" s="43">
        <v>2.16</v>
      </c>
      <c r="J71" s="43">
        <v>41</v>
      </c>
      <c r="K71" s="44" t="s">
        <v>97</v>
      </c>
      <c r="L71" s="43">
        <v>2.81</v>
      </c>
    </row>
    <row r="72" spans="1:12" ht="15" x14ac:dyDescent="0.25">
      <c r="A72" s="23"/>
      <c r="B72" s="15"/>
      <c r="C72" s="11"/>
      <c r="D72" s="7" t="s">
        <v>27</v>
      </c>
      <c r="E72" s="42" t="s">
        <v>98</v>
      </c>
      <c r="F72" s="43">
        <v>200</v>
      </c>
      <c r="G72" s="43">
        <v>4.95</v>
      </c>
      <c r="H72" s="43">
        <v>4.46</v>
      </c>
      <c r="I72" s="43">
        <v>17.77</v>
      </c>
      <c r="J72" s="43">
        <v>133</v>
      </c>
      <c r="K72" s="44" t="s">
        <v>99</v>
      </c>
      <c r="L72" s="43">
        <v>12.75</v>
      </c>
    </row>
    <row r="73" spans="1:12" ht="15" x14ac:dyDescent="0.25">
      <c r="A73" s="23"/>
      <c r="B73" s="15"/>
      <c r="C73" s="11"/>
      <c r="D73" s="7" t="s">
        <v>28</v>
      </c>
      <c r="E73" s="42" t="s">
        <v>100</v>
      </c>
      <c r="F73" s="43">
        <v>90</v>
      </c>
      <c r="G73" s="43">
        <v>14.31</v>
      </c>
      <c r="H73" s="43">
        <v>12.96</v>
      </c>
      <c r="I73" s="43">
        <v>14.4</v>
      </c>
      <c r="J73" s="43">
        <v>235</v>
      </c>
      <c r="K73" s="44" t="s">
        <v>101</v>
      </c>
      <c r="L73" s="43">
        <v>31.84</v>
      </c>
    </row>
    <row r="74" spans="1:12" ht="15" x14ac:dyDescent="0.25">
      <c r="A74" s="23"/>
      <c r="B74" s="15"/>
      <c r="C74" s="11"/>
      <c r="D74" s="7" t="s">
        <v>29</v>
      </c>
      <c r="E74" s="42" t="s">
        <v>102</v>
      </c>
      <c r="F74" s="43">
        <v>150</v>
      </c>
      <c r="G74" s="43">
        <v>3.75</v>
      </c>
      <c r="H74" s="43">
        <v>6.17</v>
      </c>
      <c r="I74" s="43">
        <v>38.549999999999997</v>
      </c>
      <c r="J74" s="43">
        <v>228</v>
      </c>
      <c r="K74" s="44" t="s">
        <v>103</v>
      </c>
      <c r="L74" s="43">
        <v>8.84</v>
      </c>
    </row>
    <row r="75" spans="1:12" ht="15" x14ac:dyDescent="0.25">
      <c r="A75" s="23"/>
      <c r="B75" s="15"/>
      <c r="C75" s="11"/>
      <c r="D75" s="7" t="s">
        <v>30</v>
      </c>
      <c r="E75" s="42" t="s">
        <v>104</v>
      </c>
      <c r="F75" s="43">
        <v>200</v>
      </c>
      <c r="G75" s="43">
        <v>0.1</v>
      </c>
      <c r="H75" s="43"/>
      <c r="I75" s="43">
        <v>15.22</v>
      </c>
      <c r="J75" s="43">
        <v>56</v>
      </c>
      <c r="K75" s="44" t="s">
        <v>105</v>
      </c>
      <c r="L75" s="43">
        <v>5.65</v>
      </c>
    </row>
    <row r="76" spans="1:12" ht="15" x14ac:dyDescent="0.25">
      <c r="A76" s="23"/>
      <c r="B76" s="15"/>
      <c r="C76" s="11"/>
      <c r="D76" s="7" t="s">
        <v>31</v>
      </c>
      <c r="E76" s="42" t="s">
        <v>56</v>
      </c>
      <c r="F76" s="43">
        <v>30</v>
      </c>
      <c r="G76" s="43">
        <v>2.5499999999999998</v>
      </c>
      <c r="H76" s="43">
        <v>0.48</v>
      </c>
      <c r="I76" s="43">
        <v>11.1</v>
      </c>
      <c r="J76" s="43">
        <v>59</v>
      </c>
      <c r="K76" s="44"/>
      <c r="L76" s="43">
        <v>2.2799999999999998</v>
      </c>
    </row>
    <row r="77" spans="1:12" ht="15" x14ac:dyDescent="0.25">
      <c r="A77" s="23"/>
      <c r="B77" s="15"/>
      <c r="C77" s="11"/>
      <c r="D77" s="7" t="s">
        <v>32</v>
      </c>
      <c r="E77" s="42" t="s">
        <v>57</v>
      </c>
      <c r="F77" s="43">
        <v>30</v>
      </c>
      <c r="G77" s="43">
        <v>2.31</v>
      </c>
      <c r="H77" s="43">
        <v>0.42</v>
      </c>
      <c r="I77" s="43">
        <v>11.22</v>
      </c>
      <c r="J77" s="43">
        <v>58</v>
      </c>
      <c r="K77" s="44"/>
      <c r="L77" s="43">
        <v>1.83</v>
      </c>
    </row>
    <row r="78" spans="1:12" ht="15" x14ac:dyDescent="0.25">
      <c r="A78" s="23"/>
      <c r="B78" s="15"/>
      <c r="C78" s="11"/>
      <c r="D78" s="6"/>
      <c r="E78" s="42" t="s">
        <v>118</v>
      </c>
      <c r="F78" s="43">
        <v>50</v>
      </c>
      <c r="G78" s="43">
        <v>1.3</v>
      </c>
      <c r="H78" s="43">
        <v>4.8</v>
      </c>
      <c r="I78" s="43">
        <v>4.7</v>
      </c>
      <c r="J78" s="43">
        <v>70</v>
      </c>
      <c r="K78" s="44" t="s">
        <v>119</v>
      </c>
      <c r="L78" s="43">
        <v>2.5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24">SUM(G71:G79)</f>
        <v>30.290000000000003</v>
      </c>
      <c r="H80" s="19">
        <f t="shared" ref="H80" si="25">SUM(H71:H79)</f>
        <v>31.090000000000003</v>
      </c>
      <c r="I80" s="19">
        <f t="shared" ref="I80" si="26">SUM(I71:I79)</f>
        <v>115.11999999999999</v>
      </c>
      <c r="J80" s="19">
        <f t="shared" ref="J80:L80" si="27">SUM(J71:J79)</f>
        <v>880</v>
      </c>
      <c r="K80" s="25"/>
      <c r="L80" s="19">
        <f t="shared" si="27"/>
        <v>68.499999999999986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1310</v>
      </c>
      <c r="G81" s="32">
        <f t="shared" ref="G81" si="28">G70+G80</f>
        <v>51.540000000000006</v>
      </c>
      <c r="H81" s="32">
        <f t="shared" ref="H81" si="29">H70+H80</f>
        <v>57.490000000000009</v>
      </c>
      <c r="I81" s="32">
        <f t="shared" ref="I81" si="30">I70+I80</f>
        <v>177.69</v>
      </c>
      <c r="J81" s="32">
        <f t="shared" ref="J81:L81" si="31">J70+J80</f>
        <v>1437</v>
      </c>
      <c r="K81" s="32"/>
      <c r="L81" s="32">
        <f t="shared" si="31"/>
        <v>116.52999999999999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106</v>
      </c>
      <c r="F82" s="40">
        <v>205</v>
      </c>
      <c r="G82" s="40">
        <v>5.95</v>
      </c>
      <c r="H82" s="40">
        <v>8.61</v>
      </c>
      <c r="I82" s="40">
        <v>27.25</v>
      </c>
      <c r="J82" s="40">
        <v>204</v>
      </c>
      <c r="K82" s="41" t="s">
        <v>107</v>
      </c>
      <c r="L82" s="40">
        <v>10.19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 t="s">
        <v>62</v>
      </c>
      <c r="G84" s="43">
        <v>0.2</v>
      </c>
      <c r="H84" s="43"/>
      <c r="I84" s="43">
        <v>8.01</v>
      </c>
      <c r="J84" s="43">
        <v>30</v>
      </c>
      <c r="K84" s="44" t="s">
        <v>63</v>
      </c>
      <c r="L84" s="43">
        <v>1.41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50</v>
      </c>
      <c r="G85" s="43">
        <v>4.45</v>
      </c>
      <c r="H85" s="43">
        <v>0.85</v>
      </c>
      <c r="I85" s="43">
        <v>28.5</v>
      </c>
      <c r="J85" s="43">
        <v>138</v>
      </c>
      <c r="K85" s="44"/>
      <c r="L85" s="43">
        <v>4.95</v>
      </c>
    </row>
    <row r="86" spans="1:12" ht="15" x14ac:dyDescent="0.25">
      <c r="A86" s="23"/>
      <c r="B86" s="15"/>
      <c r="C86" s="11"/>
      <c r="D86" s="7" t="s">
        <v>24</v>
      </c>
      <c r="E86" s="42" t="s">
        <v>64</v>
      </c>
      <c r="F86" s="43">
        <v>100</v>
      </c>
      <c r="G86" s="43">
        <v>0.4</v>
      </c>
      <c r="H86" s="43">
        <v>0.3</v>
      </c>
      <c r="I86" s="43">
        <v>10.3</v>
      </c>
      <c r="J86" s="43">
        <v>47</v>
      </c>
      <c r="K86" s="44"/>
      <c r="L86" s="43">
        <v>20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355</v>
      </c>
      <c r="G89" s="19">
        <f t="shared" ref="G89" si="32">SUM(G82:G88)</f>
        <v>11.000000000000002</v>
      </c>
      <c r="H89" s="19">
        <f t="shared" ref="H89" si="33">SUM(H82:H88)</f>
        <v>9.76</v>
      </c>
      <c r="I89" s="19">
        <f t="shared" ref="I89" si="34">SUM(I82:I88)</f>
        <v>74.06</v>
      </c>
      <c r="J89" s="19">
        <f t="shared" ref="J89:L89" si="35">SUM(J82:J88)</f>
        <v>419</v>
      </c>
      <c r="K89" s="25"/>
      <c r="L89" s="19">
        <f t="shared" si="35"/>
        <v>36.549999999999997</v>
      </c>
    </row>
    <row r="90" spans="1:12" ht="15" x14ac:dyDescent="0.25">
      <c r="A90" s="26">
        <f>A82</f>
        <v>1</v>
      </c>
      <c r="B90" s="13">
        <v>5</v>
      </c>
      <c r="C90" s="10" t="s">
        <v>25</v>
      </c>
      <c r="D90" s="7" t="s">
        <v>26</v>
      </c>
      <c r="E90" s="42" t="s">
        <v>108</v>
      </c>
      <c r="F90" s="43">
        <v>60</v>
      </c>
      <c r="G90" s="43">
        <v>0.78</v>
      </c>
      <c r="H90" s="43">
        <v>4.01</v>
      </c>
      <c r="I90" s="43">
        <v>7.45</v>
      </c>
      <c r="J90" s="43">
        <v>53</v>
      </c>
      <c r="K90" s="44" t="s">
        <v>109</v>
      </c>
      <c r="L90" s="43">
        <v>5.64</v>
      </c>
    </row>
    <row r="91" spans="1:12" ht="15" x14ac:dyDescent="0.25">
      <c r="A91" s="23"/>
      <c r="B91" s="15"/>
      <c r="C91" s="11"/>
      <c r="D91" s="7" t="s">
        <v>27</v>
      </c>
      <c r="E91" s="42" t="s">
        <v>110</v>
      </c>
      <c r="F91" s="43" t="s">
        <v>67</v>
      </c>
      <c r="G91" s="43">
        <v>1.9</v>
      </c>
      <c r="H91" s="43">
        <v>5.43</v>
      </c>
      <c r="I91" s="43">
        <v>8.24</v>
      </c>
      <c r="J91" s="43">
        <v>91</v>
      </c>
      <c r="K91" s="44" t="s">
        <v>111</v>
      </c>
      <c r="L91" s="43">
        <v>11.5</v>
      </c>
    </row>
    <row r="92" spans="1:12" ht="15" x14ac:dyDescent="0.25">
      <c r="A92" s="23"/>
      <c r="B92" s="15"/>
      <c r="C92" s="11"/>
      <c r="D92" s="7" t="s">
        <v>28</v>
      </c>
      <c r="E92" s="42" t="s">
        <v>112</v>
      </c>
      <c r="F92" s="43">
        <v>90</v>
      </c>
      <c r="G92" s="43">
        <v>12.87</v>
      </c>
      <c r="H92" s="43">
        <v>15.39</v>
      </c>
      <c r="I92" s="43">
        <v>8.5500000000000007</v>
      </c>
      <c r="J92" s="43">
        <v>222</v>
      </c>
      <c r="K92" s="44" t="s">
        <v>113</v>
      </c>
      <c r="L92" s="43">
        <v>53.41</v>
      </c>
    </row>
    <row r="93" spans="1:12" ht="15" x14ac:dyDescent="0.25">
      <c r="A93" s="23"/>
      <c r="B93" s="15"/>
      <c r="C93" s="11"/>
      <c r="D93" s="7" t="s">
        <v>29</v>
      </c>
      <c r="E93" s="42" t="s">
        <v>114</v>
      </c>
      <c r="F93" s="43">
        <v>150</v>
      </c>
      <c r="G93" s="43">
        <v>3.99</v>
      </c>
      <c r="H93" s="43">
        <v>4.24</v>
      </c>
      <c r="I93" s="43">
        <v>24.53</v>
      </c>
      <c r="J93" s="43">
        <v>153</v>
      </c>
      <c r="K93" s="44" t="s">
        <v>115</v>
      </c>
      <c r="L93" s="43">
        <v>3.96</v>
      </c>
    </row>
    <row r="94" spans="1:12" ht="15" x14ac:dyDescent="0.25">
      <c r="A94" s="23"/>
      <c r="B94" s="15"/>
      <c r="C94" s="11"/>
      <c r="D94" s="7" t="s">
        <v>30</v>
      </c>
      <c r="E94" s="42" t="s">
        <v>116</v>
      </c>
      <c r="F94" s="43">
        <v>200</v>
      </c>
      <c r="G94" s="43">
        <v>1.2</v>
      </c>
      <c r="H94" s="43"/>
      <c r="I94" s="43">
        <v>23.62</v>
      </c>
      <c r="J94" s="43">
        <v>94</v>
      </c>
      <c r="K94" s="44" t="s">
        <v>117</v>
      </c>
      <c r="L94" s="43">
        <v>8.26</v>
      </c>
    </row>
    <row r="95" spans="1:12" ht="15" x14ac:dyDescent="0.25">
      <c r="A95" s="23"/>
      <c r="B95" s="15"/>
      <c r="C95" s="11"/>
      <c r="D95" s="7" t="s">
        <v>31</v>
      </c>
      <c r="E95" s="42" t="s">
        <v>56</v>
      </c>
      <c r="F95" s="43">
        <v>30</v>
      </c>
      <c r="G95" s="43">
        <v>2.5499999999999998</v>
      </c>
      <c r="H95" s="43">
        <v>0.48</v>
      </c>
      <c r="I95" s="43">
        <v>11.1</v>
      </c>
      <c r="J95" s="43">
        <v>59</v>
      </c>
      <c r="K95" s="44"/>
      <c r="L95" s="43">
        <v>2.2799999999999998</v>
      </c>
    </row>
    <row r="96" spans="1:12" ht="15" x14ac:dyDescent="0.25">
      <c r="A96" s="23"/>
      <c r="B96" s="15"/>
      <c r="C96" s="11"/>
      <c r="D96" s="7" t="s">
        <v>32</v>
      </c>
      <c r="E96" s="42" t="s">
        <v>57</v>
      </c>
      <c r="F96" s="43">
        <v>30</v>
      </c>
      <c r="G96" s="43">
        <v>2.31</v>
      </c>
      <c r="H96" s="43">
        <v>0.42</v>
      </c>
      <c r="I96" s="43">
        <v>11.22</v>
      </c>
      <c r="J96" s="43">
        <v>58</v>
      </c>
      <c r="K96" s="44"/>
      <c r="L96" s="43">
        <v>1.83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560</v>
      </c>
      <c r="G99" s="19">
        <f t="shared" ref="G99" si="36">SUM(G90:G98)</f>
        <v>25.599999999999998</v>
      </c>
      <c r="H99" s="19">
        <f t="shared" ref="H99" si="37">SUM(H90:H98)</f>
        <v>29.970000000000002</v>
      </c>
      <c r="I99" s="19">
        <f t="shared" ref="I99" si="38">SUM(I90:I98)</f>
        <v>94.71</v>
      </c>
      <c r="J99" s="19">
        <f t="shared" ref="J99:L99" si="39">SUM(J90:J98)</f>
        <v>730</v>
      </c>
      <c r="K99" s="25"/>
      <c r="L99" s="19">
        <f t="shared" si="39"/>
        <v>86.88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915</v>
      </c>
      <c r="G100" s="32">
        <f t="shared" ref="G100" si="40">G89+G99</f>
        <v>36.6</v>
      </c>
      <c r="H100" s="32">
        <f t="shared" ref="H100" si="41">H89+H99</f>
        <v>39.730000000000004</v>
      </c>
      <c r="I100" s="32">
        <f t="shared" ref="I100" si="42">I89+I99</f>
        <v>168.76999999999998</v>
      </c>
      <c r="J100" s="32">
        <f t="shared" ref="J100:L100" si="43">J89+J99</f>
        <v>1149</v>
      </c>
      <c r="K100" s="32"/>
      <c r="L100" s="32">
        <f t="shared" si="43"/>
        <v>123.42999999999999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 t="s">
        <v>120</v>
      </c>
      <c r="F101" s="40">
        <v>150</v>
      </c>
      <c r="G101" s="40">
        <v>8.1</v>
      </c>
      <c r="H101" s="40">
        <v>9.26</v>
      </c>
      <c r="I101" s="40">
        <v>31.95</v>
      </c>
      <c r="J101" s="40">
        <v>251</v>
      </c>
      <c r="K101" s="41" t="s">
        <v>121</v>
      </c>
      <c r="L101" s="40">
        <v>16.37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78</v>
      </c>
      <c r="F103" s="43">
        <v>200</v>
      </c>
      <c r="G103" s="43">
        <v>4.9000000000000004</v>
      </c>
      <c r="H103" s="43">
        <v>5</v>
      </c>
      <c r="I103" s="43">
        <v>20.52</v>
      </c>
      <c r="J103" s="43">
        <v>142</v>
      </c>
      <c r="K103" s="44" t="s">
        <v>79</v>
      </c>
      <c r="L103" s="43">
        <v>9.4499999999999993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50</v>
      </c>
      <c r="G104" s="43">
        <v>4.45</v>
      </c>
      <c r="H104" s="43">
        <v>0.85</v>
      </c>
      <c r="I104" s="43">
        <v>28.5</v>
      </c>
      <c r="J104" s="43">
        <v>138</v>
      </c>
      <c r="K104" s="44"/>
      <c r="L104" s="43">
        <v>4.95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>
        <v>12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" si="44">SUM(G101:G107)</f>
        <v>17.849999999999998</v>
      </c>
      <c r="H108" s="19">
        <f t="shared" ref="H108" si="45">SUM(H101:H107)</f>
        <v>15.51</v>
      </c>
      <c r="I108" s="19">
        <f t="shared" ref="I108" si="46">SUM(I101:I107)</f>
        <v>90.77</v>
      </c>
      <c r="J108" s="19">
        <f t="shared" ref="J108:L108" si="47">SUM(J101:J107)</f>
        <v>578</v>
      </c>
      <c r="K108" s="25"/>
      <c r="L108" s="19">
        <f t="shared" si="47"/>
        <v>42.769999999999996</v>
      </c>
    </row>
    <row r="109" spans="1:12" ht="15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42" t="s">
        <v>122</v>
      </c>
      <c r="F109" s="43">
        <v>60</v>
      </c>
      <c r="G109" s="43">
        <v>0.78</v>
      </c>
      <c r="H109" s="43">
        <v>5.94</v>
      </c>
      <c r="I109" s="43">
        <v>5.04</v>
      </c>
      <c r="J109" s="43">
        <v>73</v>
      </c>
      <c r="K109" s="44" t="s">
        <v>123</v>
      </c>
      <c r="L109" s="43">
        <v>3.83</v>
      </c>
    </row>
    <row r="110" spans="1:12" ht="15" x14ac:dyDescent="0.25">
      <c r="A110" s="23"/>
      <c r="B110" s="15"/>
      <c r="C110" s="11"/>
      <c r="D110" s="7" t="s">
        <v>27</v>
      </c>
      <c r="E110" s="42" t="s">
        <v>124</v>
      </c>
      <c r="F110" s="43" t="s">
        <v>67</v>
      </c>
      <c r="G110" s="43">
        <v>6.62</v>
      </c>
      <c r="H110" s="43">
        <v>8</v>
      </c>
      <c r="I110" s="43">
        <v>13.5</v>
      </c>
      <c r="J110" s="43">
        <v>143</v>
      </c>
      <c r="K110" s="44" t="s">
        <v>125</v>
      </c>
      <c r="L110" s="43">
        <v>24.86</v>
      </c>
    </row>
    <row r="111" spans="1:12" ht="15" x14ac:dyDescent="0.25">
      <c r="A111" s="23"/>
      <c r="B111" s="15"/>
      <c r="C111" s="11"/>
      <c r="D111" s="7" t="s">
        <v>28</v>
      </c>
      <c r="E111" s="42" t="s">
        <v>126</v>
      </c>
      <c r="F111" s="43">
        <v>90</v>
      </c>
      <c r="G111" s="43">
        <v>12.87</v>
      </c>
      <c r="H111" s="43">
        <v>9.4499999999999993</v>
      </c>
      <c r="I111" s="43">
        <v>11.79</v>
      </c>
      <c r="J111" s="43">
        <v>178</v>
      </c>
      <c r="K111" s="44" t="s">
        <v>127</v>
      </c>
      <c r="L111" s="43">
        <v>29.3</v>
      </c>
    </row>
    <row r="112" spans="1:12" ht="15" x14ac:dyDescent="0.25">
      <c r="A112" s="23"/>
      <c r="B112" s="15"/>
      <c r="C112" s="11"/>
      <c r="D112" s="7" t="s">
        <v>29</v>
      </c>
      <c r="E112" s="42" t="s">
        <v>128</v>
      </c>
      <c r="F112" s="43">
        <v>150</v>
      </c>
      <c r="G112" s="43">
        <v>8.6999999999999993</v>
      </c>
      <c r="H112" s="43">
        <v>7.8</v>
      </c>
      <c r="I112" s="43">
        <v>42.6</v>
      </c>
      <c r="J112" s="43">
        <v>279</v>
      </c>
      <c r="K112" s="44" t="s">
        <v>129</v>
      </c>
      <c r="L112" s="43">
        <v>7.68</v>
      </c>
    </row>
    <row r="113" spans="1:12" ht="15" x14ac:dyDescent="0.25">
      <c r="A113" s="23"/>
      <c r="B113" s="15"/>
      <c r="C113" s="11"/>
      <c r="D113" s="7" t="s">
        <v>30</v>
      </c>
      <c r="E113" s="42" t="s">
        <v>74</v>
      </c>
      <c r="F113" s="43">
        <v>200</v>
      </c>
      <c r="G113" s="43">
        <v>0.2</v>
      </c>
      <c r="H113" s="43"/>
      <c r="I113" s="43">
        <v>25.82</v>
      </c>
      <c r="J113" s="43">
        <v>102</v>
      </c>
      <c r="K113" s="44" t="s">
        <v>75</v>
      </c>
      <c r="L113" s="43">
        <v>6.84</v>
      </c>
    </row>
    <row r="114" spans="1:12" ht="15" x14ac:dyDescent="0.25">
      <c r="A114" s="23"/>
      <c r="B114" s="15"/>
      <c r="C114" s="11"/>
      <c r="D114" s="7" t="s">
        <v>31</v>
      </c>
      <c r="E114" s="42" t="s">
        <v>56</v>
      </c>
      <c r="F114" s="43">
        <v>30</v>
      </c>
      <c r="G114" s="43">
        <v>2.5499999999999998</v>
      </c>
      <c r="H114" s="43">
        <v>0.48</v>
      </c>
      <c r="I114" s="43">
        <v>11.1</v>
      </c>
      <c r="J114" s="43">
        <v>59</v>
      </c>
      <c r="K114" s="44"/>
      <c r="L114" s="43">
        <v>2.2799999999999998</v>
      </c>
    </row>
    <row r="115" spans="1:12" ht="15" x14ac:dyDescent="0.25">
      <c r="A115" s="23"/>
      <c r="B115" s="15"/>
      <c r="C115" s="11"/>
      <c r="D115" s="7" t="s">
        <v>32</v>
      </c>
      <c r="E115" s="42" t="s">
        <v>57</v>
      </c>
      <c r="F115" s="43">
        <v>30</v>
      </c>
      <c r="G115" s="43">
        <v>2.31</v>
      </c>
      <c r="H115" s="43">
        <v>0.42</v>
      </c>
      <c r="I115" s="43">
        <v>11.22</v>
      </c>
      <c r="J115" s="43">
        <v>58</v>
      </c>
      <c r="K115" s="44"/>
      <c r="L115" s="43">
        <v>1.83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560</v>
      </c>
      <c r="G118" s="19">
        <f t="shared" ref="G118" si="48">SUM(G109:G117)</f>
        <v>34.03</v>
      </c>
      <c r="H118" s="19">
        <f t="shared" ref="H118" si="49">SUM(H109:H117)</f>
        <v>32.090000000000003</v>
      </c>
      <c r="I118" s="19">
        <f t="shared" ref="I118" si="50">SUM(I109:I117)</f>
        <v>121.07</v>
      </c>
      <c r="J118" s="19">
        <f t="shared" ref="J118:L118" si="51">SUM(J109:J117)</f>
        <v>892</v>
      </c>
      <c r="K118" s="25"/>
      <c r="L118" s="19">
        <f t="shared" si="51"/>
        <v>76.61999999999999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1060</v>
      </c>
      <c r="G119" s="32">
        <f t="shared" ref="G119" si="52">G108+G118</f>
        <v>51.879999999999995</v>
      </c>
      <c r="H119" s="32">
        <f t="shared" ref="H119" si="53">H108+H118</f>
        <v>47.6</v>
      </c>
      <c r="I119" s="32">
        <f t="shared" ref="I119" si="54">I108+I118</f>
        <v>211.83999999999997</v>
      </c>
      <c r="J119" s="32">
        <f t="shared" ref="J119:L119" si="55">J108+J118</f>
        <v>1470</v>
      </c>
      <c r="K119" s="32"/>
      <c r="L119" s="32">
        <f t="shared" si="55"/>
        <v>119.38999999999999</v>
      </c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9" t="s">
        <v>130</v>
      </c>
      <c r="F120" s="40">
        <v>205</v>
      </c>
      <c r="G120" s="40">
        <v>5.95</v>
      </c>
      <c r="H120" s="40">
        <v>8.61</v>
      </c>
      <c r="I120" s="40">
        <v>27.73</v>
      </c>
      <c r="J120" s="40">
        <v>207</v>
      </c>
      <c r="K120" s="41" t="s">
        <v>131</v>
      </c>
      <c r="L120" s="40">
        <v>9.9700000000000006</v>
      </c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 t="s">
        <v>44</v>
      </c>
      <c r="F122" s="43">
        <v>200</v>
      </c>
      <c r="G122" s="43">
        <v>2.7</v>
      </c>
      <c r="H122" s="43">
        <v>2.8</v>
      </c>
      <c r="I122" s="43">
        <v>10.42</v>
      </c>
      <c r="J122" s="43">
        <v>105</v>
      </c>
      <c r="K122" s="44" t="s">
        <v>45</v>
      </c>
      <c r="L122" s="43">
        <v>7.65</v>
      </c>
    </row>
    <row r="123" spans="1:12" ht="15" x14ac:dyDescent="0.25">
      <c r="A123" s="23"/>
      <c r="B123" s="15"/>
      <c r="C123" s="11"/>
      <c r="D123" s="7" t="s">
        <v>23</v>
      </c>
      <c r="E123" s="42" t="s">
        <v>46</v>
      </c>
      <c r="F123" s="43">
        <v>50</v>
      </c>
      <c r="G123" s="43">
        <v>4.45</v>
      </c>
      <c r="H123" s="43">
        <v>0.85</v>
      </c>
      <c r="I123" s="43">
        <v>28.5</v>
      </c>
      <c r="J123" s="43">
        <v>138</v>
      </c>
      <c r="K123" s="44"/>
      <c r="L123" s="43">
        <v>4.95</v>
      </c>
    </row>
    <row r="124" spans="1:12" ht="15" x14ac:dyDescent="0.25">
      <c r="A124" s="23"/>
      <c r="B124" s="15"/>
      <c r="C124" s="11"/>
      <c r="D124" s="7" t="s">
        <v>24</v>
      </c>
      <c r="E124" s="42" t="s">
        <v>64</v>
      </c>
      <c r="F124" s="43">
        <v>100</v>
      </c>
      <c r="G124" s="43">
        <v>0.4</v>
      </c>
      <c r="H124" s="43">
        <v>0.3</v>
      </c>
      <c r="I124" s="43">
        <v>10.3</v>
      </c>
      <c r="J124" s="43">
        <v>47</v>
      </c>
      <c r="K124" s="44"/>
      <c r="L124" s="43">
        <v>20</v>
      </c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555</v>
      </c>
      <c r="G127" s="19">
        <f t="shared" ref="G127:J127" si="56">SUM(G120:G126)</f>
        <v>13.500000000000002</v>
      </c>
      <c r="H127" s="19">
        <f t="shared" si="56"/>
        <v>12.56</v>
      </c>
      <c r="I127" s="19">
        <f t="shared" si="56"/>
        <v>76.95</v>
      </c>
      <c r="J127" s="19">
        <f t="shared" si="56"/>
        <v>497</v>
      </c>
      <c r="K127" s="25"/>
      <c r="L127" s="19">
        <f t="shared" ref="L127" si="57">SUM(L120:L126)</f>
        <v>42.57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132</v>
      </c>
      <c r="F128" s="43">
        <v>60</v>
      </c>
      <c r="G128" s="43">
        <v>0.78</v>
      </c>
      <c r="H128" s="43">
        <v>4.5599999999999996</v>
      </c>
      <c r="I128" s="43">
        <v>5.82</v>
      </c>
      <c r="J128" s="43">
        <v>64</v>
      </c>
      <c r="K128" s="44" t="s">
        <v>133</v>
      </c>
      <c r="L128" s="43">
        <v>4.18</v>
      </c>
    </row>
    <row r="129" spans="1:12" ht="15" x14ac:dyDescent="0.25">
      <c r="A129" s="23"/>
      <c r="B129" s="15"/>
      <c r="C129" s="11"/>
      <c r="D129" s="7" t="s">
        <v>27</v>
      </c>
      <c r="E129" s="42" t="s">
        <v>134</v>
      </c>
      <c r="F129" s="43" t="s">
        <v>67</v>
      </c>
      <c r="G129" s="43">
        <v>2.38</v>
      </c>
      <c r="H129" s="43">
        <v>6.24</v>
      </c>
      <c r="I129" s="43">
        <v>11.74</v>
      </c>
      <c r="J129" s="43">
        <v>114</v>
      </c>
      <c r="K129" s="44" t="s">
        <v>135</v>
      </c>
      <c r="L129" s="43">
        <v>12.87</v>
      </c>
    </row>
    <row r="130" spans="1:12" ht="15" x14ac:dyDescent="0.25">
      <c r="A130" s="23"/>
      <c r="B130" s="15"/>
      <c r="C130" s="11"/>
      <c r="D130" s="7" t="s">
        <v>28</v>
      </c>
      <c r="E130" s="42" t="s">
        <v>136</v>
      </c>
      <c r="F130" s="43">
        <v>90</v>
      </c>
      <c r="G130" s="43">
        <v>14.49</v>
      </c>
      <c r="H130" s="43">
        <v>13.59</v>
      </c>
      <c r="I130" s="43">
        <v>13.59</v>
      </c>
      <c r="J130" s="43">
        <v>236</v>
      </c>
      <c r="K130" s="44" t="s">
        <v>137</v>
      </c>
      <c r="L130" s="43">
        <v>43.99</v>
      </c>
    </row>
    <row r="131" spans="1:12" ht="15" x14ac:dyDescent="0.25">
      <c r="A131" s="23"/>
      <c r="B131" s="15"/>
      <c r="C131" s="11"/>
      <c r="D131" s="7" t="s">
        <v>29</v>
      </c>
      <c r="E131" s="42" t="s">
        <v>89</v>
      </c>
      <c r="F131" s="43">
        <v>150</v>
      </c>
      <c r="G131" s="43">
        <v>5.25</v>
      </c>
      <c r="H131" s="43">
        <v>6.15</v>
      </c>
      <c r="I131" s="43">
        <v>35.25</v>
      </c>
      <c r="J131" s="43">
        <v>221</v>
      </c>
      <c r="K131" s="44" t="s">
        <v>88</v>
      </c>
      <c r="L131" s="43">
        <v>3.89</v>
      </c>
    </row>
    <row r="132" spans="1:12" ht="15" x14ac:dyDescent="0.25">
      <c r="A132" s="23"/>
      <c r="B132" s="15"/>
      <c r="C132" s="11"/>
      <c r="D132" s="7" t="s">
        <v>30</v>
      </c>
      <c r="E132" s="42" t="s">
        <v>138</v>
      </c>
      <c r="F132" s="43">
        <v>200</v>
      </c>
      <c r="G132" s="43">
        <v>0.6</v>
      </c>
      <c r="H132" s="43"/>
      <c r="I132" s="43">
        <v>23.42</v>
      </c>
      <c r="J132" s="43">
        <v>92</v>
      </c>
      <c r="K132" s="44" t="s">
        <v>139</v>
      </c>
      <c r="L132" s="43">
        <v>4.82</v>
      </c>
    </row>
    <row r="133" spans="1:12" ht="15" x14ac:dyDescent="0.25">
      <c r="A133" s="23"/>
      <c r="B133" s="15"/>
      <c r="C133" s="11"/>
      <c r="D133" s="7" t="s">
        <v>31</v>
      </c>
      <c r="E133" s="42" t="s">
        <v>56</v>
      </c>
      <c r="F133" s="43">
        <v>30</v>
      </c>
      <c r="G133" s="43">
        <v>2.5499999999999998</v>
      </c>
      <c r="H133" s="43">
        <v>0.48</v>
      </c>
      <c r="I133" s="43">
        <v>11.1</v>
      </c>
      <c r="J133" s="43">
        <v>59</v>
      </c>
      <c r="K133" s="44"/>
      <c r="L133" s="43">
        <v>2.2799999999999998</v>
      </c>
    </row>
    <row r="134" spans="1:12" ht="15.75" customHeight="1" x14ac:dyDescent="0.25">
      <c r="A134" s="23"/>
      <c r="B134" s="15"/>
      <c r="C134" s="11"/>
      <c r="D134" s="7" t="s">
        <v>32</v>
      </c>
      <c r="E134" s="42" t="s">
        <v>57</v>
      </c>
      <c r="F134" s="43">
        <v>30</v>
      </c>
      <c r="G134" s="43">
        <v>2.31</v>
      </c>
      <c r="H134" s="43">
        <v>0.42</v>
      </c>
      <c r="I134" s="43">
        <v>11.22</v>
      </c>
      <c r="J134" s="43">
        <v>58</v>
      </c>
      <c r="K134" s="44"/>
      <c r="L134" s="43">
        <v>1.83</v>
      </c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 t="s">
        <v>33</v>
      </c>
      <c r="E137" s="9"/>
      <c r="F137" s="19">
        <f>SUM(F128:F136)</f>
        <v>560</v>
      </c>
      <c r="G137" s="19">
        <f t="shared" ref="G137:J137" si="58">SUM(G128:G136)</f>
        <v>28.36</v>
      </c>
      <c r="H137" s="19">
        <f t="shared" si="58"/>
        <v>31.44</v>
      </c>
      <c r="I137" s="19">
        <f t="shared" si="58"/>
        <v>112.14</v>
      </c>
      <c r="J137" s="19">
        <f t="shared" si="58"/>
        <v>844</v>
      </c>
      <c r="K137" s="25"/>
      <c r="L137" s="19">
        <f t="shared" ref="L137" si="59">SUM(L128:L136)</f>
        <v>73.86</v>
      </c>
    </row>
    <row r="138" spans="1:12" ht="15" x14ac:dyDescent="0.2">
      <c r="A138" s="29">
        <f>A120</f>
        <v>2</v>
      </c>
      <c r="B138" s="30">
        <f>B120</f>
        <v>1</v>
      </c>
      <c r="C138" s="51" t="s">
        <v>4</v>
      </c>
      <c r="D138" s="52"/>
      <c r="E138" s="31"/>
      <c r="F138" s="32">
        <f>F127+F137</f>
        <v>1115</v>
      </c>
      <c r="G138" s="32">
        <f t="shared" ref="G138" si="60">G127+G137</f>
        <v>41.86</v>
      </c>
      <c r="H138" s="32">
        <f t="shared" ref="H138" si="61">H127+H137</f>
        <v>44</v>
      </c>
      <c r="I138" s="32">
        <f t="shared" ref="I138" si="62">I127+I137</f>
        <v>189.09</v>
      </c>
      <c r="J138" s="32">
        <f t="shared" ref="J138:L138" si="63">J127+J137</f>
        <v>1341</v>
      </c>
      <c r="K138" s="32"/>
      <c r="L138" s="32">
        <f t="shared" si="63"/>
        <v>116.43</v>
      </c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9" t="s">
        <v>140</v>
      </c>
      <c r="F139" s="40">
        <v>205</v>
      </c>
      <c r="G139" s="40">
        <v>6.77</v>
      </c>
      <c r="H139" s="40">
        <v>8.82</v>
      </c>
      <c r="I139" s="40">
        <v>37.94</v>
      </c>
      <c r="J139" s="40">
        <v>254</v>
      </c>
      <c r="K139" s="41" t="s">
        <v>141</v>
      </c>
      <c r="L139" s="40">
        <v>11.55</v>
      </c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22</v>
      </c>
      <c r="E141" s="42" t="s">
        <v>93</v>
      </c>
      <c r="F141" s="43">
        <v>200</v>
      </c>
      <c r="G141" s="43">
        <v>0.3</v>
      </c>
      <c r="H141" s="43"/>
      <c r="I141" s="43">
        <v>6.22</v>
      </c>
      <c r="J141" s="43">
        <v>24</v>
      </c>
      <c r="K141" s="44" t="s">
        <v>94</v>
      </c>
      <c r="L141" s="43">
        <v>2.83</v>
      </c>
    </row>
    <row r="142" spans="1:12" ht="15" x14ac:dyDescent="0.25">
      <c r="A142" s="14"/>
      <c r="B142" s="15"/>
      <c r="C142" s="11"/>
      <c r="D142" s="7" t="s">
        <v>23</v>
      </c>
      <c r="E142" s="42" t="s">
        <v>46</v>
      </c>
      <c r="F142" s="43">
        <v>50</v>
      </c>
      <c r="G142" s="43">
        <v>4.45</v>
      </c>
      <c r="H142" s="43">
        <v>0.85</v>
      </c>
      <c r="I142" s="43">
        <v>28.5</v>
      </c>
      <c r="J142" s="43">
        <v>138</v>
      </c>
      <c r="K142" s="44"/>
      <c r="L142" s="43">
        <v>4.95</v>
      </c>
    </row>
    <row r="143" spans="1:12" ht="15" x14ac:dyDescent="0.25">
      <c r="A143" s="14"/>
      <c r="B143" s="15"/>
      <c r="C143" s="11"/>
      <c r="D143" s="7" t="s">
        <v>24</v>
      </c>
      <c r="E143" s="42" t="s">
        <v>95</v>
      </c>
      <c r="F143" s="43">
        <v>100</v>
      </c>
      <c r="G143" s="43">
        <v>1.5</v>
      </c>
      <c r="H143" s="43">
        <v>0.5</v>
      </c>
      <c r="I143" s="43">
        <v>25</v>
      </c>
      <c r="J143" s="43">
        <v>96</v>
      </c>
      <c r="K143" s="44"/>
      <c r="L143" s="43">
        <v>18.2</v>
      </c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64">SUM(G139:G145)</f>
        <v>13.02</v>
      </c>
      <c r="H146" s="19">
        <f t="shared" si="64"/>
        <v>10.17</v>
      </c>
      <c r="I146" s="19">
        <f t="shared" si="64"/>
        <v>97.66</v>
      </c>
      <c r="J146" s="19">
        <f t="shared" si="64"/>
        <v>512</v>
      </c>
      <c r="K146" s="25"/>
      <c r="L146" s="19">
        <f t="shared" ref="L146" si="65">SUM(L139:L145)</f>
        <v>37.53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65</v>
      </c>
      <c r="F147" s="43">
        <v>60</v>
      </c>
      <c r="G147" s="43">
        <v>0.84</v>
      </c>
      <c r="H147" s="43">
        <v>3</v>
      </c>
      <c r="I147" s="43">
        <v>11.22</v>
      </c>
      <c r="J147" s="43">
        <v>67</v>
      </c>
      <c r="K147" s="44" t="s">
        <v>73</v>
      </c>
      <c r="L147" s="43">
        <v>1.62</v>
      </c>
    </row>
    <row r="148" spans="1:12" ht="15" x14ac:dyDescent="0.25">
      <c r="A148" s="14"/>
      <c r="B148" s="15"/>
      <c r="C148" s="11"/>
      <c r="D148" s="7" t="s">
        <v>27</v>
      </c>
      <c r="E148" s="42" t="s">
        <v>142</v>
      </c>
      <c r="F148" s="43">
        <v>200</v>
      </c>
      <c r="G148" s="43">
        <v>2.2400000000000002</v>
      </c>
      <c r="H148" s="43">
        <v>4.6399999999999997</v>
      </c>
      <c r="I148" s="43">
        <v>11.12</v>
      </c>
      <c r="J148" s="43">
        <v>96</v>
      </c>
      <c r="K148" s="44" t="s">
        <v>143</v>
      </c>
      <c r="L148" s="43">
        <v>18.5</v>
      </c>
    </row>
    <row r="149" spans="1:12" ht="15" x14ac:dyDescent="0.25">
      <c r="A149" s="14"/>
      <c r="B149" s="15"/>
      <c r="C149" s="11"/>
      <c r="D149" s="7" t="s">
        <v>28</v>
      </c>
      <c r="E149" s="42" t="s">
        <v>144</v>
      </c>
      <c r="F149" s="43" t="s">
        <v>145</v>
      </c>
      <c r="G149" s="43">
        <v>6.45</v>
      </c>
      <c r="H149" s="43">
        <v>21.95</v>
      </c>
      <c r="I149" s="43">
        <v>18.7</v>
      </c>
      <c r="J149" s="43">
        <v>349</v>
      </c>
      <c r="K149" s="44" t="s">
        <v>146</v>
      </c>
      <c r="L149" s="43">
        <v>37.590000000000003</v>
      </c>
    </row>
    <row r="150" spans="1:12" ht="15" x14ac:dyDescent="0.25">
      <c r="A150" s="14"/>
      <c r="B150" s="15"/>
      <c r="C150" s="11"/>
      <c r="D150" s="7" t="s">
        <v>29</v>
      </c>
      <c r="E150" s="42" t="s">
        <v>70</v>
      </c>
      <c r="F150" s="43">
        <v>150</v>
      </c>
      <c r="G150" s="43">
        <v>3.15</v>
      </c>
      <c r="H150" s="43">
        <v>6.7</v>
      </c>
      <c r="I150" s="43">
        <v>21.9</v>
      </c>
      <c r="J150" s="43">
        <v>164</v>
      </c>
      <c r="K150" s="44" t="s">
        <v>71</v>
      </c>
      <c r="L150" s="43">
        <v>5.7</v>
      </c>
    </row>
    <row r="151" spans="1:12" ht="15" x14ac:dyDescent="0.25">
      <c r="A151" s="14"/>
      <c r="B151" s="15"/>
      <c r="C151" s="11"/>
      <c r="D151" s="7" t="s">
        <v>30</v>
      </c>
      <c r="E151" s="42" t="s">
        <v>116</v>
      </c>
      <c r="F151" s="43">
        <v>200</v>
      </c>
      <c r="G151" s="43">
        <v>1.2</v>
      </c>
      <c r="H151" s="43"/>
      <c r="I151" s="43">
        <v>23.62</v>
      </c>
      <c r="J151" s="43">
        <v>94</v>
      </c>
      <c r="K151" s="44" t="s">
        <v>117</v>
      </c>
      <c r="L151" s="43">
        <v>8.26</v>
      </c>
    </row>
    <row r="152" spans="1:12" ht="15" x14ac:dyDescent="0.25">
      <c r="A152" s="14"/>
      <c r="B152" s="15"/>
      <c r="C152" s="11"/>
      <c r="D152" s="7" t="s">
        <v>31</v>
      </c>
      <c r="E152" s="42" t="s">
        <v>56</v>
      </c>
      <c r="F152" s="43">
        <v>30</v>
      </c>
      <c r="G152" s="43">
        <v>2.5499999999999998</v>
      </c>
      <c r="H152" s="43">
        <v>0.48</v>
      </c>
      <c r="I152" s="43">
        <v>11.1</v>
      </c>
      <c r="J152" s="43">
        <v>59</v>
      </c>
      <c r="K152" s="44"/>
      <c r="L152" s="43">
        <v>2.2799999999999998</v>
      </c>
    </row>
    <row r="153" spans="1:12" ht="15" x14ac:dyDescent="0.25">
      <c r="A153" s="14"/>
      <c r="B153" s="15"/>
      <c r="C153" s="11"/>
      <c r="D153" s="7" t="s">
        <v>32</v>
      </c>
      <c r="E153" s="42" t="s">
        <v>57</v>
      </c>
      <c r="F153" s="43">
        <v>30</v>
      </c>
      <c r="G153" s="43">
        <v>2.31</v>
      </c>
      <c r="H153" s="43">
        <v>0.42</v>
      </c>
      <c r="I153" s="43">
        <v>11.22</v>
      </c>
      <c r="J153" s="43">
        <v>58</v>
      </c>
      <c r="K153" s="44"/>
      <c r="L153" s="43">
        <v>1.83</v>
      </c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33</v>
      </c>
      <c r="E156" s="9"/>
      <c r="F156" s="19">
        <f>SUM(F147:F155)</f>
        <v>670</v>
      </c>
      <c r="G156" s="19">
        <f t="shared" ref="G156:J156" si="66">SUM(G147:G155)</f>
        <v>18.739999999999998</v>
      </c>
      <c r="H156" s="19">
        <f t="shared" si="66"/>
        <v>37.19</v>
      </c>
      <c r="I156" s="19">
        <f t="shared" si="66"/>
        <v>108.88</v>
      </c>
      <c r="J156" s="19">
        <f t="shared" si="66"/>
        <v>887</v>
      </c>
      <c r="K156" s="25"/>
      <c r="L156" s="19">
        <f t="shared" ref="L156" si="67">SUM(L147:L155)</f>
        <v>75.780000000000015</v>
      </c>
    </row>
    <row r="157" spans="1:12" ht="15" x14ac:dyDescent="0.2">
      <c r="A157" s="33">
        <f>A139</f>
        <v>2</v>
      </c>
      <c r="B157" s="33">
        <f>B139</f>
        <v>2</v>
      </c>
      <c r="C157" s="51" t="s">
        <v>4</v>
      </c>
      <c r="D157" s="52"/>
      <c r="E157" s="31"/>
      <c r="F157" s="32">
        <f>F146+F156</f>
        <v>1225</v>
      </c>
      <c r="G157" s="32">
        <f t="shared" ref="G157" si="68">G146+G156</f>
        <v>31.759999999999998</v>
      </c>
      <c r="H157" s="32">
        <f t="shared" ref="H157" si="69">H146+H156</f>
        <v>47.36</v>
      </c>
      <c r="I157" s="32">
        <f t="shared" ref="I157" si="70">I146+I156</f>
        <v>206.54</v>
      </c>
      <c r="J157" s="32">
        <f t="shared" ref="J157:L157" si="71">J146+J156</f>
        <v>1399</v>
      </c>
      <c r="K157" s="32"/>
      <c r="L157" s="32">
        <f t="shared" si="71"/>
        <v>113.31000000000002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 t="s">
        <v>147</v>
      </c>
      <c r="F158" s="40">
        <v>155</v>
      </c>
      <c r="G158" s="40">
        <v>4.6399999999999997</v>
      </c>
      <c r="H158" s="40">
        <v>7.19</v>
      </c>
      <c r="I158" s="40">
        <v>17.920000000000002</v>
      </c>
      <c r="J158" s="40">
        <v>151</v>
      </c>
      <c r="K158" s="41" t="s">
        <v>148</v>
      </c>
      <c r="L158" s="40">
        <v>7.13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78</v>
      </c>
      <c r="F160" s="43">
        <v>200</v>
      </c>
      <c r="G160" s="43">
        <v>4.9000000000000004</v>
      </c>
      <c r="H160" s="43">
        <v>5</v>
      </c>
      <c r="I160" s="43">
        <v>20.52</v>
      </c>
      <c r="J160" s="43">
        <v>142</v>
      </c>
      <c r="K160" s="44" t="s">
        <v>79</v>
      </c>
      <c r="L160" s="43">
        <v>9.4499999999999993</v>
      </c>
    </row>
    <row r="161" spans="1:12" ht="15.75" customHeight="1" x14ac:dyDescent="0.25">
      <c r="A161" s="23"/>
      <c r="B161" s="15"/>
      <c r="C161" s="11"/>
      <c r="D161" s="7" t="s">
        <v>23</v>
      </c>
      <c r="E161" s="42" t="s">
        <v>46</v>
      </c>
      <c r="F161" s="43">
        <v>50</v>
      </c>
      <c r="G161" s="43">
        <v>4.45</v>
      </c>
      <c r="H161" s="43">
        <v>0.85</v>
      </c>
      <c r="I161" s="43">
        <v>28.5</v>
      </c>
      <c r="J161" s="43">
        <v>138</v>
      </c>
      <c r="K161" s="44"/>
      <c r="L161" s="43">
        <v>4.95</v>
      </c>
    </row>
    <row r="162" spans="1:12" ht="15" x14ac:dyDescent="0.25">
      <c r="A162" s="23"/>
      <c r="B162" s="15"/>
      <c r="C162" s="11"/>
      <c r="D162" s="7" t="s">
        <v>24</v>
      </c>
      <c r="E162" s="42" t="s">
        <v>47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/>
      <c r="L162" s="43">
        <v>12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2">SUM(G158:G164)</f>
        <v>14.389999999999999</v>
      </c>
      <c r="H165" s="19">
        <f t="shared" si="72"/>
        <v>13.440000000000001</v>
      </c>
      <c r="I165" s="19">
        <f t="shared" si="72"/>
        <v>76.739999999999995</v>
      </c>
      <c r="J165" s="19">
        <f t="shared" si="72"/>
        <v>478</v>
      </c>
      <c r="K165" s="25"/>
      <c r="L165" s="19">
        <f t="shared" ref="L165" si="73">SUM(L158:L164)</f>
        <v>33.53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48</v>
      </c>
      <c r="F166" s="43">
        <v>60</v>
      </c>
      <c r="G166" s="43">
        <v>0.72</v>
      </c>
      <c r="H166" s="43">
        <v>2.94</v>
      </c>
      <c r="I166" s="43">
        <v>5.0999999999999996</v>
      </c>
      <c r="J166" s="43">
        <v>46</v>
      </c>
      <c r="K166" s="44" t="s">
        <v>149</v>
      </c>
      <c r="L166" s="43">
        <v>1.52</v>
      </c>
    </row>
    <row r="167" spans="1:12" ht="15" x14ac:dyDescent="0.25">
      <c r="A167" s="23"/>
      <c r="B167" s="15"/>
      <c r="C167" s="11"/>
      <c r="D167" s="7" t="s">
        <v>27</v>
      </c>
      <c r="E167" s="42" t="s">
        <v>66</v>
      </c>
      <c r="F167" s="43" t="s">
        <v>67</v>
      </c>
      <c r="G167" s="43">
        <v>2.7</v>
      </c>
      <c r="H167" s="43">
        <v>5.6</v>
      </c>
      <c r="I167" s="43">
        <v>16.38</v>
      </c>
      <c r="J167" s="43">
        <v>129</v>
      </c>
      <c r="K167" s="44" t="s">
        <v>68</v>
      </c>
      <c r="L167" s="43">
        <v>17</v>
      </c>
    </row>
    <row r="168" spans="1:12" ht="15" x14ac:dyDescent="0.25">
      <c r="A168" s="23"/>
      <c r="B168" s="15"/>
      <c r="C168" s="11"/>
      <c r="D168" s="7" t="s">
        <v>28</v>
      </c>
      <c r="E168" s="42" t="s">
        <v>126</v>
      </c>
      <c r="F168" s="43">
        <v>90</v>
      </c>
      <c r="G168" s="43">
        <v>12.87</v>
      </c>
      <c r="H168" s="43">
        <v>9.4499999999999993</v>
      </c>
      <c r="I168" s="43">
        <v>11.79</v>
      </c>
      <c r="J168" s="43">
        <v>178</v>
      </c>
      <c r="K168" s="44" t="s">
        <v>127</v>
      </c>
      <c r="L168" s="43">
        <v>29.3</v>
      </c>
    </row>
    <row r="169" spans="1:12" ht="15" x14ac:dyDescent="0.25">
      <c r="A169" s="23"/>
      <c r="B169" s="15"/>
      <c r="C169" s="11"/>
      <c r="D169" s="7" t="s">
        <v>29</v>
      </c>
      <c r="E169" s="42" t="s">
        <v>114</v>
      </c>
      <c r="F169" s="43">
        <v>150</v>
      </c>
      <c r="G169" s="43">
        <v>3.99</v>
      </c>
      <c r="H169" s="43">
        <v>4.24</v>
      </c>
      <c r="I169" s="43">
        <v>24.53</v>
      </c>
      <c r="J169" s="43">
        <v>153</v>
      </c>
      <c r="K169" s="44" t="s">
        <v>115</v>
      </c>
      <c r="L169" s="43">
        <v>3.96</v>
      </c>
    </row>
    <row r="170" spans="1:12" ht="15" x14ac:dyDescent="0.2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0.4</v>
      </c>
      <c r="H170" s="43"/>
      <c r="I170" s="43">
        <v>19.420000000000002</v>
      </c>
      <c r="J170" s="43">
        <v>74</v>
      </c>
      <c r="K170" s="44" t="s">
        <v>55</v>
      </c>
      <c r="L170" s="43">
        <v>5.32</v>
      </c>
    </row>
    <row r="171" spans="1:12" ht="15" x14ac:dyDescent="0.25">
      <c r="A171" s="23"/>
      <c r="B171" s="15"/>
      <c r="C171" s="11"/>
      <c r="D171" s="7" t="s">
        <v>31</v>
      </c>
      <c r="E171" s="42" t="s">
        <v>56</v>
      </c>
      <c r="F171" s="43">
        <v>30</v>
      </c>
      <c r="G171" s="43">
        <v>2.5499999999999998</v>
      </c>
      <c r="H171" s="43">
        <v>0.48</v>
      </c>
      <c r="I171" s="43">
        <v>11.1</v>
      </c>
      <c r="J171" s="43">
        <v>59</v>
      </c>
      <c r="K171" s="44"/>
      <c r="L171" s="43">
        <v>2.2799999999999998</v>
      </c>
    </row>
    <row r="172" spans="1:12" ht="15" x14ac:dyDescent="0.25">
      <c r="A172" s="23"/>
      <c r="B172" s="15"/>
      <c r="C172" s="11"/>
      <c r="D172" s="7" t="s">
        <v>32</v>
      </c>
      <c r="E172" s="42" t="s">
        <v>57</v>
      </c>
      <c r="F172" s="43">
        <v>30</v>
      </c>
      <c r="G172" s="43">
        <v>2.31</v>
      </c>
      <c r="H172" s="43">
        <v>0.42</v>
      </c>
      <c r="I172" s="43">
        <v>11.22</v>
      </c>
      <c r="J172" s="43">
        <v>58</v>
      </c>
      <c r="K172" s="44"/>
      <c r="L172" s="43">
        <v>1.83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560</v>
      </c>
      <c r="G175" s="19">
        <f t="shared" ref="G175:J175" si="74">SUM(G166:G174)</f>
        <v>25.54</v>
      </c>
      <c r="H175" s="19">
        <f t="shared" si="74"/>
        <v>23.13</v>
      </c>
      <c r="I175" s="19">
        <f t="shared" si="74"/>
        <v>99.539999999999992</v>
      </c>
      <c r="J175" s="19">
        <f t="shared" si="74"/>
        <v>697</v>
      </c>
      <c r="K175" s="25"/>
      <c r="L175" s="19">
        <f t="shared" ref="L175" si="75">SUM(L166:L174)</f>
        <v>61.21</v>
      </c>
    </row>
    <row r="176" spans="1:12" ht="15" x14ac:dyDescent="0.2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1065</v>
      </c>
      <c r="G176" s="32">
        <f t="shared" ref="G176" si="76">G165+G175</f>
        <v>39.93</v>
      </c>
      <c r="H176" s="32">
        <f t="shared" ref="H176" si="77">H165+H175</f>
        <v>36.57</v>
      </c>
      <c r="I176" s="32">
        <f t="shared" ref="I176" si="78">I165+I175</f>
        <v>176.27999999999997</v>
      </c>
      <c r="J176" s="32">
        <f t="shared" ref="J176:L176" si="79">J165+J175</f>
        <v>1175</v>
      </c>
      <c r="K176" s="32"/>
      <c r="L176" s="32">
        <f t="shared" si="79"/>
        <v>94.740000000000009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 t="s">
        <v>150</v>
      </c>
      <c r="F177" s="40">
        <v>150</v>
      </c>
      <c r="G177" s="40">
        <v>11.7</v>
      </c>
      <c r="H177" s="40">
        <v>11.55</v>
      </c>
      <c r="I177" s="40">
        <v>31.65</v>
      </c>
      <c r="J177" s="40">
        <v>272</v>
      </c>
      <c r="K177" s="41" t="s">
        <v>151</v>
      </c>
      <c r="L177" s="40">
        <v>23.78</v>
      </c>
    </row>
    <row r="178" spans="1:12" ht="15" x14ac:dyDescent="0.25">
      <c r="A178" s="23"/>
      <c r="B178" s="15"/>
      <c r="C178" s="11"/>
      <c r="D178" s="6"/>
      <c r="E178" s="42" t="s">
        <v>60</v>
      </c>
      <c r="F178" s="43">
        <v>20</v>
      </c>
      <c r="G178" s="43">
        <v>1.44</v>
      </c>
      <c r="H178" s="43">
        <v>1.7</v>
      </c>
      <c r="I178" s="43">
        <v>11.1</v>
      </c>
      <c r="J178" s="43">
        <v>66</v>
      </c>
      <c r="K178" s="44"/>
      <c r="L178" s="43">
        <v>4.8</v>
      </c>
    </row>
    <row r="179" spans="1:12" ht="15" x14ac:dyDescent="0.25">
      <c r="A179" s="23"/>
      <c r="B179" s="15"/>
      <c r="C179" s="11"/>
      <c r="D179" s="7" t="s">
        <v>22</v>
      </c>
      <c r="E179" s="42" t="s">
        <v>61</v>
      </c>
      <c r="F179" s="43" t="s">
        <v>62</v>
      </c>
      <c r="G179" s="43">
        <v>0.2</v>
      </c>
      <c r="H179" s="43"/>
      <c r="I179" s="43">
        <v>8.01</v>
      </c>
      <c r="J179" s="43">
        <v>30</v>
      </c>
      <c r="K179" s="44" t="s">
        <v>63</v>
      </c>
      <c r="L179" s="43">
        <v>1.41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50</v>
      </c>
      <c r="G180" s="43">
        <v>4.45</v>
      </c>
      <c r="H180" s="43">
        <v>0.85</v>
      </c>
      <c r="I180" s="43">
        <v>28.5</v>
      </c>
      <c r="J180" s="43">
        <v>138</v>
      </c>
      <c r="K180" s="44"/>
      <c r="L180" s="43">
        <v>4.95</v>
      </c>
    </row>
    <row r="181" spans="1:12" ht="15" x14ac:dyDescent="0.25">
      <c r="A181" s="23"/>
      <c r="B181" s="15"/>
      <c r="C181" s="11"/>
      <c r="D181" s="7" t="s">
        <v>24</v>
      </c>
      <c r="E181" s="42" t="s">
        <v>64</v>
      </c>
      <c r="F181" s="43">
        <v>100</v>
      </c>
      <c r="G181" s="43">
        <v>0.4</v>
      </c>
      <c r="H181" s="43">
        <v>0.3</v>
      </c>
      <c r="I181" s="43">
        <v>10.3</v>
      </c>
      <c r="J181" s="43">
        <v>47</v>
      </c>
      <c r="K181" s="44"/>
      <c r="L181" s="43">
        <v>20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320</v>
      </c>
      <c r="G184" s="19">
        <f t="shared" ref="G184:J184" si="80">SUM(G177:G183)</f>
        <v>18.189999999999998</v>
      </c>
      <c r="H184" s="19">
        <f t="shared" si="80"/>
        <v>14.4</v>
      </c>
      <c r="I184" s="19">
        <f t="shared" si="80"/>
        <v>89.559999999999988</v>
      </c>
      <c r="J184" s="19">
        <f t="shared" si="80"/>
        <v>553</v>
      </c>
      <c r="K184" s="25"/>
      <c r="L184" s="19">
        <f t="shared" ref="L184" si="81">SUM(L177:L183)</f>
        <v>54.940000000000005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82</v>
      </c>
      <c r="F185" s="43">
        <v>60</v>
      </c>
      <c r="G185" s="43">
        <v>0.9</v>
      </c>
      <c r="H185" s="43">
        <v>2.4</v>
      </c>
      <c r="I185" s="43">
        <v>3.61</v>
      </c>
      <c r="J185" s="43">
        <v>40</v>
      </c>
      <c r="K185" s="44" t="s">
        <v>83</v>
      </c>
      <c r="L185" s="43">
        <v>1.1499999999999999</v>
      </c>
    </row>
    <row r="186" spans="1:12" ht="15" x14ac:dyDescent="0.25">
      <c r="A186" s="23"/>
      <c r="B186" s="15"/>
      <c r="C186" s="11"/>
      <c r="D186" s="7" t="s">
        <v>27</v>
      </c>
      <c r="E186" s="42" t="s">
        <v>85</v>
      </c>
      <c r="F186" s="43" t="s">
        <v>67</v>
      </c>
      <c r="G186" s="43">
        <v>1.9</v>
      </c>
      <c r="H186" s="43">
        <v>6.15</v>
      </c>
      <c r="I186" s="43">
        <v>10.72</v>
      </c>
      <c r="J186" s="43">
        <v>106</v>
      </c>
      <c r="K186" s="44" t="s">
        <v>84</v>
      </c>
      <c r="L186" s="43">
        <v>9.08</v>
      </c>
    </row>
    <row r="187" spans="1:12" ht="15" x14ac:dyDescent="0.25">
      <c r="A187" s="23"/>
      <c r="B187" s="15"/>
      <c r="C187" s="11"/>
      <c r="D187" s="7" t="s">
        <v>28</v>
      </c>
      <c r="E187" s="42" t="s">
        <v>152</v>
      </c>
      <c r="F187" s="43">
        <v>90</v>
      </c>
      <c r="G187" s="43">
        <v>15.48</v>
      </c>
      <c r="H187" s="43">
        <v>15.66</v>
      </c>
      <c r="I187" s="43">
        <v>2.94</v>
      </c>
      <c r="J187" s="43">
        <v>212</v>
      </c>
      <c r="K187" s="44" t="s">
        <v>153</v>
      </c>
      <c r="L187" s="43">
        <v>46.57</v>
      </c>
    </row>
    <row r="188" spans="1:12" ht="15" x14ac:dyDescent="0.25">
      <c r="A188" s="23"/>
      <c r="B188" s="15"/>
      <c r="C188" s="11"/>
      <c r="D188" s="7" t="s">
        <v>29</v>
      </c>
      <c r="E188" s="42" t="s">
        <v>154</v>
      </c>
      <c r="F188" s="43">
        <v>150</v>
      </c>
      <c r="G188" s="43">
        <v>4.8</v>
      </c>
      <c r="H188" s="43">
        <v>6.15</v>
      </c>
      <c r="I188" s="43">
        <v>31.95</v>
      </c>
      <c r="J188" s="43">
        <v>206</v>
      </c>
      <c r="K188" s="44" t="s">
        <v>129</v>
      </c>
      <c r="L188" s="43">
        <v>4.28</v>
      </c>
    </row>
    <row r="189" spans="1:12" ht="15" x14ac:dyDescent="0.25">
      <c r="A189" s="23"/>
      <c r="B189" s="15"/>
      <c r="C189" s="11"/>
      <c r="D189" s="7" t="s">
        <v>30</v>
      </c>
      <c r="E189" s="42" t="s">
        <v>90</v>
      </c>
      <c r="F189" s="43">
        <v>200</v>
      </c>
      <c r="G189" s="43">
        <v>1</v>
      </c>
      <c r="H189" s="43">
        <v>0.2</v>
      </c>
      <c r="I189" s="43">
        <v>20.2</v>
      </c>
      <c r="J189" s="43">
        <v>92</v>
      </c>
      <c r="K189" s="44"/>
      <c r="L189" s="43">
        <v>12</v>
      </c>
    </row>
    <row r="190" spans="1:12" ht="15" x14ac:dyDescent="0.25">
      <c r="A190" s="23"/>
      <c r="B190" s="15"/>
      <c r="C190" s="11"/>
      <c r="D190" s="7" t="s">
        <v>31</v>
      </c>
      <c r="E190" s="42" t="s">
        <v>56</v>
      </c>
      <c r="F190" s="43">
        <v>30</v>
      </c>
      <c r="G190" s="43">
        <v>2.5499999999999998</v>
      </c>
      <c r="H190" s="43">
        <v>0.48</v>
      </c>
      <c r="I190" s="43">
        <v>11.1</v>
      </c>
      <c r="J190" s="43">
        <v>59</v>
      </c>
      <c r="K190" s="44"/>
      <c r="L190" s="43">
        <v>2.2799999999999998</v>
      </c>
    </row>
    <row r="191" spans="1:12" ht="15" x14ac:dyDescent="0.25">
      <c r="A191" s="23"/>
      <c r="B191" s="15"/>
      <c r="C191" s="11"/>
      <c r="D191" s="7" t="s">
        <v>32</v>
      </c>
      <c r="E191" s="42" t="s">
        <v>57</v>
      </c>
      <c r="F191" s="43">
        <v>30</v>
      </c>
      <c r="G191" s="43">
        <v>2.31</v>
      </c>
      <c r="H191" s="43">
        <v>0.42</v>
      </c>
      <c r="I191" s="43">
        <v>11.22</v>
      </c>
      <c r="J191" s="43">
        <v>58</v>
      </c>
      <c r="K191" s="44"/>
      <c r="L191" s="43">
        <v>1.83</v>
      </c>
    </row>
    <row r="192" spans="1:12" ht="15" x14ac:dyDescent="0.25">
      <c r="A192" s="23"/>
      <c r="B192" s="15"/>
      <c r="C192" s="11"/>
      <c r="D192" s="6"/>
      <c r="E192" s="42" t="s">
        <v>118</v>
      </c>
      <c r="F192" s="43">
        <v>50</v>
      </c>
      <c r="G192" s="43">
        <v>1.3</v>
      </c>
      <c r="H192" s="43">
        <v>4.8</v>
      </c>
      <c r="I192" s="43">
        <v>4.7</v>
      </c>
      <c r="J192" s="43">
        <v>70</v>
      </c>
      <c r="K192" s="44" t="s">
        <v>119</v>
      </c>
      <c r="L192" s="43">
        <v>2.5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610</v>
      </c>
      <c r="G194" s="19">
        <f t="shared" ref="G194:J194" si="82">SUM(G185:G193)</f>
        <v>30.240000000000002</v>
      </c>
      <c r="H194" s="19">
        <f t="shared" si="82"/>
        <v>36.26</v>
      </c>
      <c r="I194" s="19">
        <f t="shared" si="82"/>
        <v>96.44</v>
      </c>
      <c r="J194" s="19">
        <f t="shared" si="82"/>
        <v>843</v>
      </c>
      <c r="K194" s="25"/>
      <c r="L194" s="19">
        <f t="shared" ref="L194" si="83">SUM(L185:L193)</f>
        <v>79.69</v>
      </c>
    </row>
    <row r="195" spans="1:12" ht="15" x14ac:dyDescent="0.2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930</v>
      </c>
      <c r="G195" s="32">
        <f t="shared" ref="G195" si="84">G184+G194</f>
        <v>48.43</v>
      </c>
      <c r="H195" s="32">
        <f t="shared" ref="H195" si="85">H184+H194</f>
        <v>50.66</v>
      </c>
      <c r="I195" s="32">
        <f t="shared" ref="I195" si="86">I184+I194</f>
        <v>186</v>
      </c>
      <c r="J195" s="32">
        <f t="shared" ref="J195:L195" si="87">J184+J194</f>
        <v>1396</v>
      </c>
      <c r="K195" s="32"/>
      <c r="L195" s="32">
        <f t="shared" si="87"/>
        <v>134.63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 t="s">
        <v>155</v>
      </c>
      <c r="F196" s="40">
        <v>205</v>
      </c>
      <c r="G196" s="40">
        <v>2.2599999999999998</v>
      </c>
      <c r="H196" s="40">
        <v>8.4</v>
      </c>
      <c r="I196" s="40">
        <v>18.86</v>
      </c>
      <c r="J196" s="40">
        <v>165</v>
      </c>
      <c r="K196" s="41" t="s">
        <v>156</v>
      </c>
      <c r="L196" s="40">
        <v>11.7</v>
      </c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 t="s">
        <v>44</v>
      </c>
      <c r="F198" s="43">
        <v>200</v>
      </c>
      <c r="G198" s="43">
        <v>2.7</v>
      </c>
      <c r="H198" s="43">
        <v>2.8</v>
      </c>
      <c r="I198" s="43">
        <v>10.42</v>
      </c>
      <c r="J198" s="43">
        <v>105</v>
      </c>
      <c r="K198" s="44" t="s">
        <v>45</v>
      </c>
      <c r="L198" s="43">
        <v>7.65</v>
      </c>
    </row>
    <row r="199" spans="1:12" ht="15" x14ac:dyDescent="0.25">
      <c r="A199" s="23"/>
      <c r="B199" s="15"/>
      <c r="C199" s="11"/>
      <c r="D199" s="7" t="s">
        <v>23</v>
      </c>
      <c r="E199" s="42" t="s">
        <v>46</v>
      </c>
      <c r="F199" s="43">
        <v>60</v>
      </c>
      <c r="G199" s="43">
        <v>5.34</v>
      </c>
      <c r="H199" s="43">
        <v>1.02</v>
      </c>
      <c r="I199" s="43">
        <v>34.200000000000003</v>
      </c>
      <c r="J199" s="43">
        <v>166</v>
      </c>
      <c r="K199" s="44"/>
      <c r="L199" s="43">
        <v>5.94</v>
      </c>
    </row>
    <row r="200" spans="1:12" ht="15" x14ac:dyDescent="0.25">
      <c r="A200" s="23"/>
      <c r="B200" s="15"/>
      <c r="C200" s="11"/>
      <c r="D200" s="7" t="s">
        <v>24</v>
      </c>
      <c r="E200" s="42" t="s">
        <v>157</v>
      </c>
      <c r="F200" s="43">
        <v>40</v>
      </c>
      <c r="G200" s="43">
        <v>1.2</v>
      </c>
      <c r="H200" s="43">
        <v>3.1</v>
      </c>
      <c r="I200" s="43">
        <v>21</v>
      </c>
      <c r="J200" s="43">
        <v>118</v>
      </c>
      <c r="K200" s="44" t="s">
        <v>158</v>
      </c>
      <c r="L200" s="43">
        <v>7.97</v>
      </c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505</v>
      </c>
      <c r="G203" s="19">
        <f t="shared" ref="G203:J203" si="88">SUM(G196:G202)</f>
        <v>11.5</v>
      </c>
      <c r="H203" s="19">
        <f t="shared" si="88"/>
        <v>15.319999999999999</v>
      </c>
      <c r="I203" s="19">
        <f t="shared" si="88"/>
        <v>84.48</v>
      </c>
      <c r="J203" s="19">
        <f t="shared" si="88"/>
        <v>554</v>
      </c>
      <c r="K203" s="25"/>
      <c r="L203" s="19">
        <f t="shared" ref="L203" si="89">SUM(L196:L202)</f>
        <v>33.260000000000005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122</v>
      </c>
      <c r="F204" s="43">
        <v>60</v>
      </c>
      <c r="G204" s="43">
        <v>0.78</v>
      </c>
      <c r="H204" s="43">
        <v>5.94</v>
      </c>
      <c r="I204" s="43">
        <v>5.04</v>
      </c>
      <c r="J204" s="43">
        <v>73</v>
      </c>
      <c r="K204" s="44" t="s">
        <v>123</v>
      </c>
      <c r="L204" s="43">
        <v>3.83</v>
      </c>
    </row>
    <row r="205" spans="1:12" ht="15" x14ac:dyDescent="0.25">
      <c r="A205" s="23"/>
      <c r="B205" s="15"/>
      <c r="C205" s="11"/>
      <c r="D205" s="7" t="s">
        <v>27</v>
      </c>
      <c r="E205" s="42" t="s">
        <v>159</v>
      </c>
      <c r="F205" s="43">
        <v>200</v>
      </c>
      <c r="G205" s="43">
        <v>2.0499999999999998</v>
      </c>
      <c r="H205" s="43">
        <v>1.94</v>
      </c>
      <c r="I205" s="43">
        <v>14.95</v>
      </c>
      <c r="J205" s="43">
        <v>86</v>
      </c>
      <c r="K205" s="44" t="s">
        <v>160</v>
      </c>
      <c r="L205" s="43">
        <v>14.7</v>
      </c>
    </row>
    <row r="206" spans="1:12" ht="15" x14ac:dyDescent="0.25">
      <c r="A206" s="23"/>
      <c r="B206" s="15"/>
      <c r="C206" s="11"/>
      <c r="D206" s="7" t="s">
        <v>28</v>
      </c>
      <c r="E206" s="42" t="s">
        <v>69</v>
      </c>
      <c r="F206" s="43">
        <v>90</v>
      </c>
      <c r="G206" s="43">
        <v>11.52</v>
      </c>
      <c r="H206" s="43">
        <v>12.24</v>
      </c>
      <c r="I206" s="43">
        <v>8.91</v>
      </c>
      <c r="J206" s="43">
        <v>186</v>
      </c>
      <c r="K206" s="44" t="s">
        <v>72</v>
      </c>
      <c r="L206" s="43">
        <v>28.9</v>
      </c>
    </row>
    <row r="207" spans="1:12" ht="15" x14ac:dyDescent="0.25">
      <c r="A207" s="23"/>
      <c r="B207" s="15"/>
      <c r="C207" s="11"/>
      <c r="D207" s="7" t="s">
        <v>29</v>
      </c>
      <c r="E207" s="42" t="s">
        <v>70</v>
      </c>
      <c r="F207" s="43">
        <v>150</v>
      </c>
      <c r="G207" s="43">
        <v>3.15</v>
      </c>
      <c r="H207" s="43">
        <v>6.7</v>
      </c>
      <c r="I207" s="43">
        <v>21.9</v>
      </c>
      <c r="J207" s="43">
        <v>164</v>
      </c>
      <c r="K207" s="44" t="s">
        <v>71</v>
      </c>
      <c r="L207" s="43">
        <v>5.7</v>
      </c>
    </row>
    <row r="208" spans="1:12" ht="15" x14ac:dyDescent="0.25">
      <c r="A208" s="23"/>
      <c r="B208" s="15"/>
      <c r="C208" s="11"/>
      <c r="D208" s="7" t="s">
        <v>30</v>
      </c>
      <c r="E208" s="42" t="s">
        <v>74</v>
      </c>
      <c r="F208" s="43">
        <v>200</v>
      </c>
      <c r="G208" s="43">
        <v>0.2</v>
      </c>
      <c r="H208" s="43"/>
      <c r="I208" s="43">
        <v>25.82</v>
      </c>
      <c r="J208" s="43">
        <v>102</v>
      </c>
      <c r="K208" s="44" t="s">
        <v>75</v>
      </c>
      <c r="L208" s="43">
        <v>6.84</v>
      </c>
    </row>
    <row r="209" spans="1:12" ht="15" x14ac:dyDescent="0.25">
      <c r="A209" s="23"/>
      <c r="B209" s="15"/>
      <c r="C209" s="11"/>
      <c r="D209" s="7" t="s">
        <v>31</v>
      </c>
      <c r="E209" s="42" t="s">
        <v>56</v>
      </c>
      <c r="F209" s="43">
        <v>30</v>
      </c>
      <c r="G209" s="43">
        <v>2.5499999999999998</v>
      </c>
      <c r="H209" s="43">
        <v>0.48</v>
      </c>
      <c r="I209" s="43">
        <v>11.1</v>
      </c>
      <c r="J209" s="43">
        <v>59</v>
      </c>
      <c r="K209" s="44"/>
      <c r="L209" s="43">
        <v>2.2799999999999998</v>
      </c>
    </row>
    <row r="210" spans="1:12" ht="15" x14ac:dyDescent="0.25">
      <c r="A210" s="23"/>
      <c r="B210" s="15"/>
      <c r="C210" s="11"/>
      <c r="D210" s="7" t="s">
        <v>32</v>
      </c>
      <c r="E210" s="42" t="s">
        <v>57</v>
      </c>
      <c r="F210" s="43">
        <v>30</v>
      </c>
      <c r="G210" s="43">
        <v>2.31</v>
      </c>
      <c r="H210" s="43">
        <v>0.42</v>
      </c>
      <c r="I210" s="43">
        <v>11.22</v>
      </c>
      <c r="J210" s="43">
        <v>58</v>
      </c>
      <c r="K210" s="44"/>
      <c r="L210" s="43">
        <v>1.83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760</v>
      </c>
      <c r="G213" s="19">
        <f t="shared" ref="G213:J213" si="90">SUM(G204:G212)</f>
        <v>22.56</v>
      </c>
      <c r="H213" s="19">
        <f t="shared" si="90"/>
        <v>27.720000000000002</v>
      </c>
      <c r="I213" s="19">
        <f t="shared" si="90"/>
        <v>98.94</v>
      </c>
      <c r="J213" s="19">
        <f t="shared" si="90"/>
        <v>728</v>
      </c>
      <c r="K213" s="25"/>
      <c r="L213" s="19">
        <f t="shared" ref="L213" si="91">SUM(L204:L212)</f>
        <v>64.08</v>
      </c>
    </row>
    <row r="214" spans="1:12" ht="15.75" customHeight="1" thickBot="1" x14ac:dyDescent="0.25">
      <c r="A214" s="29">
        <f>A196</f>
        <v>2</v>
      </c>
      <c r="B214" s="30">
        <f>B196</f>
        <v>5</v>
      </c>
      <c r="C214" s="51" t="s">
        <v>4</v>
      </c>
      <c r="D214" s="56"/>
      <c r="E214" s="31"/>
      <c r="F214" s="32">
        <f>F203+F213</f>
        <v>1265</v>
      </c>
      <c r="G214" s="32">
        <f t="shared" ref="G214" si="92">G203+G213</f>
        <v>34.06</v>
      </c>
      <c r="H214" s="32">
        <f t="shared" ref="H214" si="93">H203+H213</f>
        <v>43.04</v>
      </c>
      <c r="I214" s="32">
        <f t="shared" ref="I214" si="94">I203+I213</f>
        <v>183.42000000000002</v>
      </c>
      <c r="J214" s="32">
        <f t="shared" ref="J214:L214" si="95">J203+J213</f>
        <v>1282</v>
      </c>
      <c r="K214" s="32"/>
      <c r="L214" s="32">
        <f t="shared" si="95"/>
        <v>97.34</v>
      </c>
    </row>
    <row r="215" spans="1:12" ht="15.75" customHeight="1" x14ac:dyDescent="0.25">
      <c r="A215" s="20">
        <v>2</v>
      </c>
      <c r="B215" s="21">
        <v>6</v>
      </c>
      <c r="C215" s="22" t="s">
        <v>20</v>
      </c>
      <c r="D215" s="5" t="s">
        <v>21</v>
      </c>
      <c r="E215" s="39" t="s">
        <v>106</v>
      </c>
      <c r="F215" s="40">
        <v>205</v>
      </c>
      <c r="G215" s="40">
        <v>5.95</v>
      </c>
      <c r="H215" s="40">
        <v>8.61</v>
      </c>
      <c r="I215" s="40">
        <v>27.25</v>
      </c>
      <c r="J215" s="40">
        <v>204</v>
      </c>
      <c r="K215" s="41" t="s">
        <v>107</v>
      </c>
      <c r="L215" s="40">
        <v>10.19</v>
      </c>
    </row>
    <row r="216" spans="1:12" ht="15.75" customHeight="1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.75" customHeight="1" x14ac:dyDescent="0.25">
      <c r="A217" s="23"/>
      <c r="B217" s="15"/>
      <c r="C217" s="11"/>
      <c r="D217" s="7" t="s">
        <v>22</v>
      </c>
      <c r="E217" s="42" t="s">
        <v>93</v>
      </c>
      <c r="F217" s="43">
        <v>200</v>
      </c>
      <c r="G217" s="43">
        <v>0.3</v>
      </c>
      <c r="H217" s="43"/>
      <c r="I217" s="43">
        <v>6.22</v>
      </c>
      <c r="J217" s="43">
        <v>24</v>
      </c>
      <c r="K217" s="44" t="s">
        <v>94</v>
      </c>
      <c r="L217" s="43">
        <v>2.83</v>
      </c>
    </row>
    <row r="218" spans="1:12" ht="15.75" customHeight="1" x14ac:dyDescent="0.25">
      <c r="A218" s="23"/>
      <c r="B218" s="15"/>
      <c r="C218" s="11"/>
      <c r="D218" s="7" t="s">
        <v>23</v>
      </c>
      <c r="E218" s="42" t="s">
        <v>46</v>
      </c>
      <c r="F218" s="43">
        <v>50</v>
      </c>
      <c r="G218" s="43">
        <v>4.45</v>
      </c>
      <c r="H218" s="43">
        <v>0.85</v>
      </c>
      <c r="I218" s="43">
        <v>28.5</v>
      </c>
      <c r="J218" s="43">
        <v>138</v>
      </c>
      <c r="K218" s="44"/>
      <c r="L218" s="43">
        <v>4.95</v>
      </c>
    </row>
    <row r="219" spans="1:12" ht="15.75" customHeight="1" x14ac:dyDescent="0.25">
      <c r="A219" s="23"/>
      <c r="B219" s="15"/>
      <c r="C219" s="11"/>
      <c r="D219" s="7" t="s">
        <v>24</v>
      </c>
      <c r="E219" s="42" t="s">
        <v>95</v>
      </c>
      <c r="F219" s="43">
        <v>100</v>
      </c>
      <c r="G219" s="43">
        <v>1.5</v>
      </c>
      <c r="H219" s="43">
        <v>0.5</v>
      </c>
      <c r="I219" s="43">
        <v>25</v>
      </c>
      <c r="J219" s="43">
        <v>96</v>
      </c>
      <c r="K219" s="44"/>
      <c r="L219" s="43">
        <v>18.2</v>
      </c>
    </row>
    <row r="220" spans="1:12" ht="15.75" customHeight="1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555</v>
      </c>
      <c r="G222" s="19">
        <f t="shared" ref="G222:J222" si="96">SUM(G215:G221)</f>
        <v>12.2</v>
      </c>
      <c r="H222" s="19">
        <f t="shared" si="96"/>
        <v>9.9599999999999991</v>
      </c>
      <c r="I222" s="19">
        <f t="shared" si="96"/>
        <v>86.97</v>
      </c>
      <c r="J222" s="19">
        <f t="shared" si="96"/>
        <v>462</v>
      </c>
      <c r="K222" s="25"/>
      <c r="L222" s="19">
        <f t="shared" ref="L222" si="97">SUM(L215:L221)</f>
        <v>36.17</v>
      </c>
    </row>
    <row r="223" spans="1:12" ht="15.75" customHeight="1" x14ac:dyDescent="0.25">
      <c r="A223" s="26">
        <v>2</v>
      </c>
      <c r="B223" s="13">
        <v>6</v>
      </c>
      <c r="C223" s="10" t="s">
        <v>25</v>
      </c>
      <c r="D223" s="7" t="s">
        <v>26</v>
      </c>
      <c r="E223" s="42" t="s">
        <v>108</v>
      </c>
      <c r="F223" s="43">
        <v>60</v>
      </c>
      <c r="G223" s="43">
        <v>0.78</v>
      </c>
      <c r="H223" s="43">
        <v>4.01</v>
      </c>
      <c r="I223" s="43">
        <v>7.45</v>
      </c>
      <c r="J223" s="43">
        <v>53</v>
      </c>
      <c r="K223" s="44" t="s">
        <v>109</v>
      </c>
      <c r="L223" s="43">
        <v>5.64</v>
      </c>
    </row>
    <row r="224" spans="1:12" ht="15.75" customHeight="1" x14ac:dyDescent="0.25">
      <c r="A224" s="23"/>
      <c r="B224" s="15"/>
      <c r="C224" s="11"/>
      <c r="D224" s="7" t="s">
        <v>27</v>
      </c>
      <c r="E224" s="42" t="s">
        <v>124</v>
      </c>
      <c r="F224" s="43" t="s">
        <v>67</v>
      </c>
      <c r="G224" s="43">
        <v>6.62</v>
      </c>
      <c r="H224" s="43">
        <v>8</v>
      </c>
      <c r="I224" s="43">
        <v>13.5</v>
      </c>
      <c r="J224" s="43">
        <v>143</v>
      </c>
      <c r="K224" s="44" t="s">
        <v>125</v>
      </c>
      <c r="L224" s="43">
        <v>24.86</v>
      </c>
    </row>
    <row r="225" spans="1:12" ht="15.75" customHeight="1" x14ac:dyDescent="0.25">
      <c r="A225" s="23"/>
      <c r="B225" s="15"/>
      <c r="C225" s="11"/>
      <c r="D225" s="7" t="s">
        <v>28</v>
      </c>
      <c r="E225" s="42" t="s">
        <v>112</v>
      </c>
      <c r="F225" s="43">
        <v>90</v>
      </c>
      <c r="G225" s="43">
        <v>12.87</v>
      </c>
      <c r="H225" s="43">
        <v>15.39</v>
      </c>
      <c r="I225" s="43">
        <v>8.5500000000000007</v>
      </c>
      <c r="J225" s="43">
        <v>222</v>
      </c>
      <c r="K225" s="44" t="s">
        <v>113</v>
      </c>
      <c r="L225" s="43">
        <v>53.41</v>
      </c>
    </row>
    <row r="226" spans="1:12" ht="15.75" customHeight="1" x14ac:dyDescent="0.25">
      <c r="A226" s="23"/>
      <c r="B226" s="15"/>
      <c r="C226" s="11"/>
      <c r="D226" s="7" t="s">
        <v>29</v>
      </c>
      <c r="E226" s="42" t="s">
        <v>89</v>
      </c>
      <c r="F226" s="43">
        <v>150</v>
      </c>
      <c r="G226" s="43">
        <v>5.25</v>
      </c>
      <c r="H226" s="43">
        <v>6.15</v>
      </c>
      <c r="I226" s="43">
        <v>35.25</v>
      </c>
      <c r="J226" s="43">
        <v>221</v>
      </c>
      <c r="K226" s="44" t="s">
        <v>161</v>
      </c>
      <c r="L226" s="43">
        <v>3.89</v>
      </c>
    </row>
    <row r="227" spans="1:12" ht="15.75" customHeight="1" x14ac:dyDescent="0.25">
      <c r="A227" s="23"/>
      <c r="B227" s="15"/>
      <c r="C227" s="11"/>
      <c r="D227" s="7" t="s">
        <v>30</v>
      </c>
      <c r="E227" s="42" t="s">
        <v>162</v>
      </c>
      <c r="F227" s="43">
        <v>200</v>
      </c>
      <c r="G227" s="43">
        <v>0.6</v>
      </c>
      <c r="H227" s="43"/>
      <c r="I227" s="43">
        <v>31.4</v>
      </c>
      <c r="J227" s="43">
        <v>124</v>
      </c>
      <c r="K227" s="44" t="s">
        <v>163</v>
      </c>
      <c r="L227" s="43">
        <v>11.94</v>
      </c>
    </row>
    <row r="228" spans="1:12" ht="15.75" customHeight="1" x14ac:dyDescent="0.25">
      <c r="A228" s="23"/>
      <c r="B228" s="15"/>
      <c r="C228" s="11"/>
      <c r="D228" s="7" t="s">
        <v>31</v>
      </c>
      <c r="E228" s="42" t="s">
        <v>56</v>
      </c>
      <c r="F228" s="43">
        <v>30</v>
      </c>
      <c r="G228" s="43">
        <v>2.5499999999999998</v>
      </c>
      <c r="H228" s="43">
        <v>0.48</v>
      </c>
      <c r="I228" s="43">
        <v>11.1</v>
      </c>
      <c r="J228" s="43">
        <v>59</v>
      </c>
      <c r="K228" s="44"/>
      <c r="L228" s="43">
        <v>2.2799999999999998</v>
      </c>
    </row>
    <row r="229" spans="1:12" ht="15.75" customHeight="1" x14ac:dyDescent="0.25">
      <c r="A229" s="23"/>
      <c r="B229" s="15"/>
      <c r="C229" s="11"/>
      <c r="D229" s="7" t="s">
        <v>32</v>
      </c>
      <c r="E229" s="42" t="s">
        <v>57</v>
      </c>
      <c r="F229" s="43">
        <v>30</v>
      </c>
      <c r="G229" s="43">
        <v>2.31</v>
      </c>
      <c r="H229" s="43">
        <v>0.42</v>
      </c>
      <c r="I229" s="43">
        <v>11.22</v>
      </c>
      <c r="J229" s="43">
        <v>58</v>
      </c>
      <c r="K229" s="44"/>
      <c r="L229" s="43">
        <v>1.83</v>
      </c>
    </row>
    <row r="230" spans="1:12" ht="15.75" customHeight="1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.75" customHeight="1" x14ac:dyDescent="0.25">
      <c r="A232" s="24"/>
      <c r="B232" s="17"/>
      <c r="C232" s="8"/>
      <c r="D232" s="18" t="s">
        <v>33</v>
      </c>
      <c r="E232" s="9"/>
      <c r="F232" s="19">
        <f>SUM(F223:F231)</f>
        <v>560</v>
      </c>
      <c r="G232" s="19">
        <f t="shared" ref="G232:J232" si="98">SUM(G223:G231)</f>
        <v>30.98</v>
      </c>
      <c r="H232" s="19">
        <f t="shared" si="98"/>
        <v>34.449999999999996</v>
      </c>
      <c r="I232" s="19">
        <f t="shared" si="98"/>
        <v>118.47</v>
      </c>
      <c r="J232" s="19">
        <f t="shared" si="98"/>
        <v>880</v>
      </c>
      <c r="K232" s="25"/>
      <c r="L232" s="19">
        <f t="shared" ref="L232" si="99">SUM(L223:L231)</f>
        <v>103.85</v>
      </c>
    </row>
    <row r="233" spans="1:12" ht="15.75" customHeight="1" thickBot="1" x14ac:dyDescent="0.25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1115</v>
      </c>
      <c r="G233" s="32">
        <f t="shared" ref="G233:J233" si="100">G222+G232</f>
        <v>43.18</v>
      </c>
      <c r="H233" s="32">
        <f t="shared" si="100"/>
        <v>44.41</v>
      </c>
      <c r="I233" s="32">
        <f t="shared" si="100"/>
        <v>205.44</v>
      </c>
      <c r="J233" s="32">
        <f t="shared" si="100"/>
        <v>1342</v>
      </c>
      <c r="K233" s="32"/>
      <c r="L233" s="32">
        <f t="shared" ref="L233" si="101">L222+L232</f>
        <v>140.01999999999998</v>
      </c>
    </row>
    <row r="234" spans="1:12" ht="13.5" customHeight="1" thickBot="1" x14ac:dyDescent="0.25">
      <c r="A234" s="27"/>
      <c r="B234" s="28"/>
      <c r="C234" s="53" t="s">
        <v>5</v>
      </c>
      <c r="D234" s="54"/>
      <c r="E234" s="55"/>
      <c r="F234" s="34">
        <f>(F24+F62+F81+F100+F119+F138+F157+F176+F195+F214)/(IF(F24=0,0,1)+IF(F62=0,0,1)+IF(F81=0,0,1)+IF(F100=0,0,1)+IF(F119=0,0,1)+IF(F138=0,0,1)+IF(F157=0,0,1)+IF(F176=0,0,1)+IF(F195=0,0,1)+IF(F214=0,0,1))</f>
        <v>1119</v>
      </c>
      <c r="G234" s="34">
        <f>(G24+G62+G81+G100+G119+G138+G157+G176+G195+G214)/(IF(G24=0,0,1)+IF(G62=0,0,1)+IF(G81=0,0,1)+IF(G100=0,0,1)+IF(G119=0,0,1)+IF(G138=0,0,1)+IF(G157=0,0,1)+IF(G176=0,0,1)+IF(G195=0,0,1)+IF(G214=0,0,1))</f>
        <v>41.456000000000003</v>
      </c>
      <c r="H234" s="34">
        <f>(H24+H62+H81+H100+H119+H138+H157+H176+H195+H214)/(IF(H24=0,0,1)+IF(H62=0,0,1)+IF(H81=0,0,1)+IF(H100=0,0,1)+IF(H119=0,0,1)+IF(H138=0,0,1)+IF(H157=0,0,1)+IF(H176=0,0,1)+IF(H195=0,0,1)+IF(H214=0,0,1))</f>
        <v>44.997000000000007</v>
      </c>
      <c r="I234" s="34">
        <f>(I24+I62+I81+I100+I119+I138+I157+I176+I195+I214)/(IF(I24=0,0,1)+IF(I62=0,0,1)+IF(I81=0,0,1)+IF(I100=0,0,1)+IF(I119=0,0,1)+IF(I138=0,0,1)+IF(I157=0,0,1)+IF(I176=0,0,1)+IF(I195=0,0,1)+IF(I214=0,0,1))</f>
        <v>183.75199999999998</v>
      </c>
      <c r="J234" s="34">
        <f>(J24+J62+J81+J100+J119+J138+J157+J176+J195+J214)/(IF(J24=0,0,1)+IF(J62=0,0,1)+IF(J81=0,0,1)+IF(J100=0,0,1)+IF(J119=0,0,1)+IF(J138=0,0,1)+IF(J157=0,0,1)+IF(J176=0,0,1)+IF(J195=0,0,1)+IF(J214=0,0,1))</f>
        <v>1309.8</v>
      </c>
      <c r="K234" s="34"/>
      <c r="L234" s="34">
        <f>(L24+L62+L81+L100+L119+L138+L157+L176+L195+L214)/(IF(L24=0,0,1)+IF(L62=0,0,1)+IF(L81=0,0,1)+IF(L100=0,0,1)+IF(L119=0,0,1)+IF(L138=0,0,1)+IF(L157=0,0,1)+IF(L176=0,0,1)+IF(L195=0,0,1)+IF(L214=0,0,1))</f>
        <v>112.05499999999999</v>
      </c>
    </row>
    <row r="235" spans="1:12" x14ac:dyDescent="0.2">
      <c r="C235" s="2"/>
      <c r="D235" s="2"/>
    </row>
    <row r="236" spans="1:12" x14ac:dyDescent="0.2">
      <c r="C236" s="2"/>
      <c r="D236" s="2"/>
    </row>
    <row r="237" spans="1:12" x14ac:dyDescent="0.2">
      <c r="C237" s="2"/>
      <c r="D237" s="2"/>
    </row>
    <row r="238" spans="1:12" x14ac:dyDescent="0.2">
      <c r="C238" s="2"/>
      <c r="D238" s="2"/>
    </row>
    <row r="239" spans="1:12" x14ac:dyDescent="0.2">
      <c r="C239" s="2"/>
      <c r="D239" s="2"/>
    </row>
    <row r="240" spans="1:12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ht="13.5" customHeight="1" x14ac:dyDescent="0.2">
      <c r="C253" s="2"/>
      <c r="D253" s="2"/>
    </row>
  </sheetData>
  <mergeCells count="16">
    <mergeCell ref="C1:E1"/>
    <mergeCell ref="H1:K1"/>
    <mergeCell ref="H2:K2"/>
    <mergeCell ref="C62:D62"/>
    <mergeCell ref="C81:D81"/>
    <mergeCell ref="C100:D100"/>
    <mergeCell ref="C119:D119"/>
    <mergeCell ref="C24:D24"/>
    <mergeCell ref="C234:E234"/>
    <mergeCell ref="C214:D214"/>
    <mergeCell ref="C138:D138"/>
    <mergeCell ref="C157:D157"/>
    <mergeCell ref="C176:D176"/>
    <mergeCell ref="C195:D195"/>
    <mergeCell ref="C233:D233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2022-05-16T14:23:56Z</dcterms:created>
  <dcterms:modified xsi:type="dcterms:W3CDTF">2023-10-21T04:54:28Z</dcterms:modified>
</cp:coreProperties>
</file>